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0" windowWidth="21840" windowHeight="13740"/>
  </bookViews>
  <sheets>
    <sheet name="Planilh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L28" i="1" l="1"/>
  <c r="Q28" i="1" s="1"/>
  <c r="N28" i="1"/>
  <c r="L27" i="1"/>
  <c r="Q27" i="1" s="1"/>
  <c r="N27" i="1"/>
  <c r="L26" i="1"/>
  <c r="Q26" i="1" s="1"/>
  <c r="N26" i="1"/>
  <c r="N25" i="1"/>
  <c r="F24" i="1"/>
  <c r="N24" i="1"/>
  <c r="J24" i="1"/>
  <c r="H24" i="1"/>
  <c r="D24" i="1"/>
  <c r="N23" i="1"/>
  <c r="J22" i="1"/>
  <c r="L22" i="1"/>
  <c r="J21" i="1"/>
  <c r="N21" i="1"/>
  <c r="L21" i="1"/>
  <c r="H21" i="1"/>
  <c r="F21" i="1"/>
  <c r="D21" i="1"/>
  <c r="F20" i="1"/>
  <c r="N19" i="1"/>
  <c r="N18" i="1"/>
  <c r="Q17" i="1"/>
  <c r="L17" i="1"/>
  <c r="F17" i="1"/>
  <c r="N16" i="1"/>
  <c r="H15" i="1"/>
  <c r="N15" i="1"/>
  <c r="L15" i="1"/>
  <c r="J15" i="1"/>
  <c r="F15" i="1"/>
  <c r="N13" i="1"/>
  <c r="F12" i="1" l="1"/>
  <c r="Q12" i="1" s="1"/>
  <c r="L19" i="1"/>
  <c r="Q19" i="1" s="1"/>
  <c r="D20" i="1"/>
  <c r="Q20" i="1" s="1"/>
  <c r="H12" i="1"/>
  <c r="L24" i="1"/>
  <c r="N22" i="1"/>
  <c r="N30" i="1" s="1"/>
  <c r="Q24" i="1"/>
  <c r="Q21" i="1"/>
  <c r="D14" i="1"/>
  <c r="F14" i="1"/>
  <c r="H14" i="1"/>
  <c r="L23" i="1"/>
  <c r="Q23" i="1" s="1"/>
  <c r="P30" i="1"/>
  <c r="O14" i="1" s="1"/>
  <c r="D13" i="1"/>
  <c r="D16" i="1"/>
  <c r="F16" i="1"/>
  <c r="F25" i="1"/>
  <c r="H13" i="1"/>
  <c r="H16" i="1"/>
  <c r="H18" i="1"/>
  <c r="H25" i="1"/>
  <c r="J13" i="1"/>
  <c r="D15" i="1"/>
  <c r="Q15" i="1" s="1"/>
  <c r="J16" i="1"/>
  <c r="J18" i="1"/>
  <c r="J25" i="1"/>
  <c r="F13" i="1"/>
  <c r="L13" i="1"/>
  <c r="L16" i="1"/>
  <c r="L18" i="1"/>
  <c r="H22" i="1"/>
  <c r="L25" i="1"/>
  <c r="Q22" i="1" l="1"/>
  <c r="H30" i="1"/>
  <c r="Q13" i="1"/>
  <c r="O29" i="1"/>
  <c r="J30" i="1"/>
  <c r="O22" i="1"/>
  <c r="O25" i="1"/>
  <c r="O18" i="1"/>
  <c r="O16" i="1"/>
  <c r="O13" i="1"/>
  <c r="O27" i="1"/>
  <c r="O20" i="1"/>
  <c r="O23" i="1"/>
  <c r="O21" i="1"/>
  <c r="O24" i="1"/>
  <c r="O12" i="1"/>
  <c r="O26" i="1"/>
  <c r="O19" i="1"/>
  <c r="O17" i="1"/>
  <c r="O28" i="1"/>
  <c r="O15" i="1"/>
  <c r="Q18" i="1"/>
  <c r="Q14" i="1"/>
  <c r="Q25" i="1"/>
  <c r="F30" i="1"/>
  <c r="L30" i="1"/>
  <c r="Q16" i="1"/>
  <c r="D30" i="1"/>
  <c r="O30" i="1" l="1"/>
  <c r="Q30" i="1"/>
</calcChain>
</file>

<file path=xl/sharedStrings.xml><?xml version="1.0" encoding="utf-8"?>
<sst xmlns="http://schemas.openxmlformats.org/spreadsheetml/2006/main" count="96" uniqueCount="38">
  <si>
    <t/>
  </si>
  <si>
    <t>Governo do Estado do Rio de Janeiro</t>
  </si>
  <si>
    <t>Secretaria de Estado de Agricultura  Pecuária Pesca e Abastecimento</t>
  </si>
  <si>
    <t>Empresa de Pesquisa Agropecuária do Estado do Rio de Janeiro</t>
  </si>
  <si>
    <t>LABORATÓRIO DEGUSTAÇÃO DO CAFÉ VARRE-SAI</t>
  </si>
  <si>
    <t>I0: EMOP 03/2022</t>
  </si>
  <si>
    <t>PRAZO: 6 MESES</t>
  </si>
  <si>
    <t>CRONOGRAMA FÍSICO-FINANCEIRO DESONERADO</t>
  </si>
  <si>
    <t>CATEGORIA</t>
  </si>
  <si>
    <t>MÊS 01</t>
  </si>
  <si>
    <t>MÊS 02</t>
  </si>
  <si>
    <t>MÊS 03</t>
  </si>
  <si>
    <t>MÊS 04</t>
  </si>
  <si>
    <t>MÊS 05</t>
  </si>
  <si>
    <t>MÊS 06</t>
  </si>
  <si>
    <t>TOTAL</t>
  </si>
  <si>
    <t>%</t>
  </si>
  <si>
    <t>R$</t>
  </si>
  <si>
    <t>SERVIÇOS DE ESCRITÓRIO, LABORATÓRIO E CAMPO</t>
  </si>
  <si>
    <t>-</t>
  </si>
  <si>
    <t>CANTEIRO DE OBRA</t>
  </si>
  <si>
    <t>MOVIMENTO DE TERRA</t>
  </si>
  <si>
    <t>TRANSPORTE</t>
  </si>
  <si>
    <t>SERVIÇOS COMPLEMENTARES</t>
  </si>
  <si>
    <t>GALERIAS, DRENOS E CONEXÕES</t>
  </si>
  <si>
    <t>BASES E PAVIMENTOS</t>
  </si>
  <si>
    <t>SERVIÇOS DE PARQUES E JARDINS</t>
  </si>
  <si>
    <t>ESTRUTURAS</t>
  </si>
  <si>
    <t>ALVENARIAS E DIVISÓRIAS</t>
  </si>
  <si>
    <t>REVESTIMENTO DE PAREDES, TETOS E PISOS</t>
  </si>
  <si>
    <t xml:space="preserve">ESQUADRIAS </t>
  </si>
  <si>
    <t>INSTALACOES ELETRICAS,HIDRAULICAS,SANITARIAS E MECANICAS</t>
  </si>
  <si>
    <t>COBERTURAS, ISOLAMENTOS E IMPERMEABILIZAÇÕES</t>
  </si>
  <si>
    <t>PINTURAS</t>
  </si>
  <si>
    <t>EQUIPAMENTOS</t>
  </si>
  <si>
    <t>ILUMINAÇÃO PÚBLICA</t>
  </si>
  <si>
    <t>PESQUISA MERCADO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</si>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</sst>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R$&quot;* #,##0.00_-;\-&quot;R$&quot;* #,##0.00_-;_-&quot;R$&quot;* &quot;-&quot;??_-;_-@_-"/>
    <numFmt numFmtId="165" formatCode="0.0%"/>
    <numFmt numFmtId="166" formatCode="_-[$R$-416]\ * #,##0.00_-;\-[$R$-416]\ * #,##0.00_-;_-[$R$-416]\ * &quot;-&quot;??_-;_-@_-"/>
    <numFmt numFmtId="167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quotePrefix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5" xfId="0" applyBorder="1"/>
    <xf numFmtId="0" fontId="5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3" fillId="0" borderId="16" xfId="0" applyFont="1" applyBorder="1"/>
    <xf numFmtId="165" fontId="1" fillId="0" borderId="16" xfId="2" applyNumberFormat="1" applyFont="1" applyBorder="1"/>
    <xf numFmtId="166" fontId="1" fillId="0" borderId="16" xfId="0" applyNumberFormat="1" applyFont="1" applyBorder="1"/>
    <xf numFmtId="167" fontId="1" fillId="2" borderId="16" xfId="0" applyNumberFormat="1" applyFont="1" applyFill="1" applyBorder="1"/>
    <xf numFmtId="166" fontId="1" fillId="2" borderId="17" xfId="0" applyNumberFormat="1" applyFont="1" applyFill="1" applyBorder="1"/>
    <xf numFmtId="166" fontId="0" fillId="0" borderId="0" xfId="0" applyNumberFormat="1"/>
    <xf numFmtId="0" fontId="3" fillId="0" borderId="18" xfId="0" applyFont="1" applyBorder="1"/>
    <xf numFmtId="165" fontId="1" fillId="0" borderId="18" xfId="2" applyNumberFormat="1" applyFont="1" applyBorder="1"/>
    <xf numFmtId="166" fontId="1" fillId="0" borderId="18" xfId="1" applyNumberFormat="1" applyFont="1" applyBorder="1"/>
    <xf numFmtId="166" fontId="1" fillId="0" borderId="18" xfId="0" applyNumberFormat="1" applyFont="1" applyBorder="1"/>
    <xf numFmtId="165" fontId="6" fillId="0" borderId="18" xfId="2" applyNumberFormat="1" applyFont="1" applyBorder="1" applyAlignment="1">
      <alignment horizontal="center" vertical="center"/>
    </xf>
    <xf numFmtId="167" fontId="6" fillId="2" borderId="18" xfId="2" applyNumberFormat="1" applyFont="1" applyFill="1" applyBorder="1"/>
    <xf numFmtId="166" fontId="1" fillId="2" borderId="19" xfId="0" applyNumberFormat="1" applyFont="1" applyFill="1" applyBorder="1"/>
    <xf numFmtId="0" fontId="2" fillId="0" borderId="15" xfId="0" applyFont="1" applyBorder="1"/>
    <xf numFmtId="165" fontId="1" fillId="0" borderId="18" xfId="2" applyNumberFormat="1" applyFont="1" applyFill="1" applyBorder="1"/>
    <xf numFmtId="166" fontId="1" fillId="0" borderId="18" xfId="1" applyNumberFormat="1" applyFont="1" applyFill="1" applyBorder="1"/>
    <xf numFmtId="165" fontId="6" fillId="0" borderId="18" xfId="2" applyNumberFormat="1" applyFont="1" applyFill="1" applyBorder="1" applyAlignment="1">
      <alignment horizontal="center" vertical="center"/>
    </xf>
    <xf numFmtId="167" fontId="6" fillId="0" borderId="18" xfId="2" applyNumberFormat="1" applyFont="1" applyFill="1" applyBorder="1" applyAlignment="1">
      <alignment horizontal="center" vertical="center"/>
    </xf>
    <xf numFmtId="167" fontId="6" fillId="0" borderId="18" xfId="2" applyNumberFormat="1" applyFont="1" applyFill="1" applyBorder="1"/>
    <xf numFmtId="166" fontId="1" fillId="0" borderId="19" xfId="0" applyNumberFormat="1" applyFont="1" applyBorder="1"/>
    <xf numFmtId="166" fontId="0" fillId="3" borderId="0" xfId="0" applyNumberFormat="1" applyFill="1"/>
    <xf numFmtId="0" fontId="0" fillId="3" borderId="0" xfId="0" applyFill="1"/>
    <xf numFmtId="166" fontId="1" fillId="0" borderId="0" xfId="0" applyNumberFormat="1" applyFont="1"/>
    <xf numFmtId="167" fontId="6" fillId="0" borderId="18" xfId="2" applyNumberFormat="1" applyFont="1" applyBorder="1" applyAlignment="1">
      <alignment horizontal="center" vertical="center"/>
    </xf>
    <xf numFmtId="0" fontId="3" fillId="0" borderId="18" xfId="0" applyFont="1" applyBorder="1" applyAlignment="1">
      <alignment wrapText="1"/>
    </xf>
    <xf numFmtId="167" fontId="6" fillId="0" borderId="20" xfId="2" applyNumberFormat="1" applyFont="1" applyFill="1" applyBorder="1" applyAlignment="1">
      <alignment horizontal="center" vertical="center"/>
    </xf>
    <xf numFmtId="165" fontId="6" fillId="0" borderId="20" xfId="2" applyNumberFormat="1" applyFont="1" applyFill="1" applyBorder="1" applyAlignment="1">
      <alignment horizontal="center" vertical="center"/>
    </xf>
    <xf numFmtId="165" fontId="1" fillId="0" borderId="20" xfId="2" applyNumberFormat="1" applyFont="1" applyFill="1" applyBorder="1"/>
    <xf numFmtId="166" fontId="1" fillId="0" borderId="20" xfId="0" applyNumberFormat="1" applyFont="1" applyBorder="1"/>
    <xf numFmtId="166" fontId="1" fillId="0" borderId="21" xfId="0" applyNumberFormat="1" applyFont="1" applyBorder="1"/>
    <xf numFmtId="0" fontId="3" fillId="0" borderId="20" xfId="0" applyFont="1" applyBorder="1"/>
    <xf numFmtId="167" fontId="6" fillId="0" borderId="20" xfId="2" applyNumberFormat="1" applyFont="1" applyBorder="1" applyAlignment="1">
      <alignment horizontal="center" vertical="center"/>
    </xf>
    <xf numFmtId="165" fontId="6" fillId="0" borderId="20" xfId="2" applyNumberFormat="1" applyFont="1" applyBorder="1" applyAlignment="1">
      <alignment horizontal="center" vertical="center"/>
    </xf>
    <xf numFmtId="165" fontId="1" fillId="0" borderId="20" xfId="2" applyNumberFormat="1" applyFont="1" applyBorder="1"/>
    <xf numFmtId="167" fontId="6" fillId="2" borderId="20" xfId="2" applyNumberFormat="1" applyFont="1" applyFill="1" applyBorder="1"/>
    <xf numFmtId="166" fontId="1" fillId="2" borderId="21" xfId="0" applyNumberFormat="1" applyFont="1" applyFill="1" applyBorder="1"/>
    <xf numFmtId="0" fontId="2" fillId="2" borderId="22" xfId="0" applyFont="1" applyFill="1" applyBorder="1"/>
    <xf numFmtId="0" fontId="3" fillId="0" borderId="23" xfId="0" applyFont="1" applyBorder="1"/>
    <xf numFmtId="167" fontId="6" fillId="0" borderId="24" xfId="2" applyNumberFormat="1" applyFont="1" applyBorder="1" applyAlignment="1">
      <alignment horizontal="center" vertical="center"/>
    </xf>
    <xf numFmtId="165" fontId="6" fillId="0" borderId="24" xfId="2" applyNumberFormat="1" applyFont="1" applyBorder="1" applyAlignment="1">
      <alignment horizontal="center" vertical="center"/>
    </xf>
    <xf numFmtId="165" fontId="1" fillId="0" borderId="24" xfId="2" applyNumberFormat="1" applyFont="1" applyBorder="1"/>
    <xf numFmtId="166" fontId="1" fillId="0" borderId="24" xfId="0" applyNumberFormat="1" applyFont="1" applyBorder="1"/>
    <xf numFmtId="167" fontId="6" fillId="2" borderId="24" xfId="2" applyNumberFormat="1" applyFont="1" applyFill="1" applyBorder="1"/>
    <xf numFmtId="166" fontId="1" fillId="2" borderId="25" xfId="0" applyNumberFormat="1" applyFont="1" applyFill="1" applyBorder="1"/>
    <xf numFmtId="0" fontId="0" fillId="2" borderId="26" xfId="0" applyFill="1" applyBorder="1"/>
    <xf numFmtId="0" fontId="0" fillId="2" borderId="27" xfId="0" applyFill="1" applyBorder="1" applyAlignment="1">
      <alignment horizontal="right"/>
    </xf>
    <xf numFmtId="167" fontId="6" fillId="2" borderId="28" xfId="2" applyNumberFormat="1" applyFont="1" applyFill="1" applyBorder="1" applyAlignment="1">
      <alignment horizontal="center" vertical="center"/>
    </xf>
    <xf numFmtId="166" fontId="1" fillId="2" borderId="28" xfId="0" applyNumberFormat="1" applyFont="1" applyFill="1" applyBorder="1"/>
    <xf numFmtId="165" fontId="6" fillId="2" borderId="28" xfId="2" applyNumberFormat="1" applyFont="1" applyFill="1" applyBorder="1" applyAlignment="1">
      <alignment horizontal="center" vertical="center"/>
    </xf>
    <xf numFmtId="167" fontId="1" fillId="2" borderId="28" xfId="0" applyNumberFormat="1" applyFont="1" applyFill="1" applyBorder="1"/>
    <xf numFmtId="166" fontId="1" fillId="2" borderId="29" xfId="0" applyNumberFormat="1" applyFont="1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144009</xdr:colOff>
      <xdr:row>0</xdr:row>
      <xdr:rowOff>0</xdr:rowOff>
    </xdr:from>
    <xdr:to>
      <xdr:col>1</xdr:col>
      <xdr:colOff>1327603</xdr:colOff>
      <xdr:row>6</xdr:row>
      <xdr:rowOff>82893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92B1B26F-46C6-4E1D-BEDE-EBBC5640F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34" y="0"/>
          <a:ext cx="1183594" cy="1225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selection activeCell="B5" sqref="B5:I5"/>
    </sheetView>
  </sheetViews>
  <sheetFormatPr defaultColWidth="9.140625" defaultRowHeight="15" x14ac:dyDescent="0.25"/>
  <cols>
    <col min="1" max="1" width="7" customWidth="1"/>
    <col min="2" max="2" width="64.7109375" bestFit="1" customWidth="1"/>
    <col min="4" max="4" width="20.42578125" customWidth="1"/>
    <col min="6" max="6" width="21.85546875" customWidth="1"/>
    <col min="7" max="7" width="9.7109375" bestFit="1" customWidth="1"/>
    <col min="8" max="8" width="22.28515625" customWidth="1"/>
    <col min="9" max="9" width="11.140625" customWidth="1"/>
    <col min="10" max="10" width="21.28515625" customWidth="1"/>
    <col min="11" max="11" width="9.7109375" bestFit="1" customWidth="1"/>
    <col min="12" max="12" width="24.42578125" bestFit="1" customWidth="1"/>
    <col min="13" max="13" width="9.7109375" bestFit="1" customWidth="1"/>
    <col min="14" max="14" width="21.28515625" customWidth="1"/>
    <col min="15" max="15" width="10.140625" customWidth="1"/>
    <col min="16" max="16" width="24" customWidth="1"/>
    <col min="17" max="17" width="18.42578125" bestFit="1" customWidth="1"/>
    <col min="18" max="18" width="14.140625" bestFit="1" customWidth="1"/>
    <col min="20" max="20" width="15.28515625" bestFit="1" customWidth="1"/>
    <col min="261" max="261" width="7" customWidth="1"/>
    <col min="262" max="262" width="55.7109375" bestFit="1" customWidth="1"/>
    <col min="264" max="264" width="20.42578125" customWidth="1"/>
    <col min="266" max="266" width="21.85546875" customWidth="1"/>
    <col min="268" max="268" width="22.28515625" customWidth="1"/>
    <col min="269" max="269" width="30.140625" customWidth="1"/>
    <col min="270" max="270" width="21.28515625" customWidth="1"/>
    <col min="271" max="271" width="10.140625" customWidth="1"/>
    <col min="272" max="272" width="23.28515625" customWidth="1"/>
    <col min="274" max="274" width="14.140625" bestFit="1" customWidth="1"/>
    <col min="276" max="276" width="15.28515625" bestFit="1" customWidth="1"/>
    <col min="517" max="517" width="7" customWidth="1"/>
    <col min="518" max="518" width="55.7109375" bestFit="1" customWidth="1"/>
    <col min="520" max="520" width="20.42578125" customWidth="1"/>
    <col min="522" max="522" width="21.85546875" customWidth="1"/>
    <col min="524" max="524" width="22.28515625" customWidth="1"/>
    <col min="525" max="525" width="30.140625" customWidth="1"/>
    <col min="526" max="526" width="21.28515625" customWidth="1"/>
    <col min="527" max="527" width="10.140625" customWidth="1"/>
    <col min="528" max="528" width="23.28515625" customWidth="1"/>
    <col min="530" max="530" width="14.140625" bestFit="1" customWidth="1"/>
    <col min="532" max="532" width="15.28515625" bestFit="1" customWidth="1"/>
    <col min="773" max="773" width="7" customWidth="1"/>
    <col min="774" max="774" width="55.7109375" bestFit="1" customWidth="1"/>
    <col min="776" max="776" width="20.42578125" customWidth="1"/>
    <col min="778" max="778" width="21.85546875" customWidth="1"/>
    <col min="780" max="780" width="22.28515625" customWidth="1"/>
    <col min="781" max="781" width="30.140625" customWidth="1"/>
    <col min="782" max="782" width="21.28515625" customWidth="1"/>
    <col min="783" max="783" width="10.140625" customWidth="1"/>
    <col min="784" max="784" width="23.28515625" customWidth="1"/>
    <col min="786" max="786" width="14.140625" bestFit="1" customWidth="1"/>
    <col min="788" max="788" width="15.28515625" bestFit="1" customWidth="1"/>
    <col min="1029" max="1029" width="7" customWidth="1"/>
    <col min="1030" max="1030" width="55.7109375" bestFit="1" customWidth="1"/>
    <col min="1032" max="1032" width="20.42578125" customWidth="1"/>
    <col min="1034" max="1034" width="21.85546875" customWidth="1"/>
    <col min="1036" max="1036" width="22.28515625" customWidth="1"/>
    <col min="1037" max="1037" width="30.140625" customWidth="1"/>
    <col min="1038" max="1038" width="21.28515625" customWidth="1"/>
    <col min="1039" max="1039" width="10.140625" customWidth="1"/>
    <col min="1040" max="1040" width="23.28515625" customWidth="1"/>
    <col min="1042" max="1042" width="14.140625" bestFit="1" customWidth="1"/>
    <col min="1044" max="1044" width="15.28515625" bestFit="1" customWidth="1"/>
    <col min="1285" max="1285" width="7" customWidth="1"/>
    <col min="1286" max="1286" width="55.7109375" bestFit="1" customWidth="1"/>
    <col min="1288" max="1288" width="20.42578125" customWidth="1"/>
    <col min="1290" max="1290" width="21.85546875" customWidth="1"/>
    <col min="1292" max="1292" width="22.28515625" customWidth="1"/>
    <col min="1293" max="1293" width="30.140625" customWidth="1"/>
    <col min="1294" max="1294" width="21.28515625" customWidth="1"/>
    <col min="1295" max="1295" width="10.140625" customWidth="1"/>
    <col min="1296" max="1296" width="23.28515625" customWidth="1"/>
    <col min="1298" max="1298" width="14.140625" bestFit="1" customWidth="1"/>
    <col min="1300" max="1300" width="15.28515625" bestFit="1" customWidth="1"/>
    <col min="1541" max="1541" width="7" customWidth="1"/>
    <col min="1542" max="1542" width="55.7109375" bestFit="1" customWidth="1"/>
    <col min="1544" max="1544" width="20.42578125" customWidth="1"/>
    <col min="1546" max="1546" width="21.85546875" customWidth="1"/>
    <col min="1548" max="1548" width="22.28515625" customWidth="1"/>
    <col min="1549" max="1549" width="30.140625" customWidth="1"/>
    <col min="1550" max="1550" width="21.28515625" customWidth="1"/>
    <col min="1551" max="1551" width="10.140625" customWidth="1"/>
    <col min="1552" max="1552" width="23.28515625" customWidth="1"/>
    <col min="1554" max="1554" width="14.140625" bestFit="1" customWidth="1"/>
    <col min="1556" max="1556" width="15.28515625" bestFit="1" customWidth="1"/>
    <col min="1797" max="1797" width="7" customWidth="1"/>
    <col min="1798" max="1798" width="55.7109375" bestFit="1" customWidth="1"/>
    <col min="1800" max="1800" width="20.42578125" customWidth="1"/>
    <col min="1802" max="1802" width="21.85546875" customWidth="1"/>
    <col min="1804" max="1804" width="22.28515625" customWidth="1"/>
    <col min="1805" max="1805" width="30.140625" customWidth="1"/>
    <col min="1806" max="1806" width="21.28515625" customWidth="1"/>
    <col min="1807" max="1807" width="10.140625" customWidth="1"/>
    <col min="1808" max="1808" width="23.28515625" customWidth="1"/>
    <col min="1810" max="1810" width="14.140625" bestFit="1" customWidth="1"/>
    <col min="1812" max="1812" width="15.28515625" bestFit="1" customWidth="1"/>
    <col min="2053" max="2053" width="7" customWidth="1"/>
    <col min="2054" max="2054" width="55.7109375" bestFit="1" customWidth="1"/>
    <col min="2056" max="2056" width="20.42578125" customWidth="1"/>
    <col min="2058" max="2058" width="21.85546875" customWidth="1"/>
    <col min="2060" max="2060" width="22.28515625" customWidth="1"/>
    <col min="2061" max="2061" width="30.140625" customWidth="1"/>
    <col min="2062" max="2062" width="21.28515625" customWidth="1"/>
    <col min="2063" max="2063" width="10.140625" customWidth="1"/>
    <col min="2064" max="2064" width="23.28515625" customWidth="1"/>
    <col min="2066" max="2066" width="14.140625" bestFit="1" customWidth="1"/>
    <col min="2068" max="2068" width="15.28515625" bestFit="1" customWidth="1"/>
    <col min="2309" max="2309" width="7" customWidth="1"/>
    <col min="2310" max="2310" width="55.7109375" bestFit="1" customWidth="1"/>
    <col min="2312" max="2312" width="20.42578125" customWidth="1"/>
    <col min="2314" max="2314" width="21.85546875" customWidth="1"/>
    <col min="2316" max="2316" width="22.28515625" customWidth="1"/>
    <col min="2317" max="2317" width="30.140625" customWidth="1"/>
    <col min="2318" max="2318" width="21.28515625" customWidth="1"/>
    <col min="2319" max="2319" width="10.140625" customWidth="1"/>
    <col min="2320" max="2320" width="23.28515625" customWidth="1"/>
    <col min="2322" max="2322" width="14.140625" bestFit="1" customWidth="1"/>
    <col min="2324" max="2324" width="15.28515625" bestFit="1" customWidth="1"/>
    <col min="2565" max="2565" width="7" customWidth="1"/>
    <col min="2566" max="2566" width="55.7109375" bestFit="1" customWidth="1"/>
    <col min="2568" max="2568" width="20.42578125" customWidth="1"/>
    <col min="2570" max="2570" width="21.85546875" customWidth="1"/>
    <col min="2572" max="2572" width="22.28515625" customWidth="1"/>
    <col min="2573" max="2573" width="30.140625" customWidth="1"/>
    <col min="2574" max="2574" width="21.28515625" customWidth="1"/>
    <col min="2575" max="2575" width="10.140625" customWidth="1"/>
    <col min="2576" max="2576" width="23.28515625" customWidth="1"/>
    <col min="2578" max="2578" width="14.140625" bestFit="1" customWidth="1"/>
    <col min="2580" max="2580" width="15.28515625" bestFit="1" customWidth="1"/>
    <col min="2821" max="2821" width="7" customWidth="1"/>
    <col min="2822" max="2822" width="55.7109375" bestFit="1" customWidth="1"/>
    <col min="2824" max="2824" width="20.42578125" customWidth="1"/>
    <col min="2826" max="2826" width="21.85546875" customWidth="1"/>
    <col min="2828" max="2828" width="22.28515625" customWidth="1"/>
    <col min="2829" max="2829" width="30.140625" customWidth="1"/>
    <col min="2830" max="2830" width="21.28515625" customWidth="1"/>
    <col min="2831" max="2831" width="10.140625" customWidth="1"/>
    <col min="2832" max="2832" width="23.28515625" customWidth="1"/>
    <col min="2834" max="2834" width="14.140625" bestFit="1" customWidth="1"/>
    <col min="2836" max="2836" width="15.28515625" bestFit="1" customWidth="1"/>
    <col min="3077" max="3077" width="7" customWidth="1"/>
    <col min="3078" max="3078" width="55.7109375" bestFit="1" customWidth="1"/>
    <col min="3080" max="3080" width="20.42578125" customWidth="1"/>
    <col min="3082" max="3082" width="21.85546875" customWidth="1"/>
    <col min="3084" max="3084" width="22.28515625" customWidth="1"/>
    <col min="3085" max="3085" width="30.140625" customWidth="1"/>
    <col min="3086" max="3086" width="21.28515625" customWidth="1"/>
    <col min="3087" max="3087" width="10.140625" customWidth="1"/>
    <col min="3088" max="3088" width="23.28515625" customWidth="1"/>
    <col min="3090" max="3090" width="14.140625" bestFit="1" customWidth="1"/>
    <col min="3092" max="3092" width="15.28515625" bestFit="1" customWidth="1"/>
    <col min="3333" max="3333" width="7" customWidth="1"/>
    <col min="3334" max="3334" width="55.7109375" bestFit="1" customWidth="1"/>
    <col min="3336" max="3336" width="20.42578125" customWidth="1"/>
    <col min="3338" max="3338" width="21.85546875" customWidth="1"/>
    <col min="3340" max="3340" width="22.28515625" customWidth="1"/>
    <col min="3341" max="3341" width="30.140625" customWidth="1"/>
    <col min="3342" max="3342" width="21.28515625" customWidth="1"/>
    <col min="3343" max="3343" width="10.140625" customWidth="1"/>
    <col min="3344" max="3344" width="23.28515625" customWidth="1"/>
    <col min="3346" max="3346" width="14.140625" bestFit="1" customWidth="1"/>
    <col min="3348" max="3348" width="15.28515625" bestFit="1" customWidth="1"/>
    <col min="3589" max="3589" width="7" customWidth="1"/>
    <col min="3590" max="3590" width="55.7109375" bestFit="1" customWidth="1"/>
    <col min="3592" max="3592" width="20.42578125" customWidth="1"/>
    <col min="3594" max="3594" width="21.85546875" customWidth="1"/>
    <col min="3596" max="3596" width="22.28515625" customWidth="1"/>
    <col min="3597" max="3597" width="30.140625" customWidth="1"/>
    <col min="3598" max="3598" width="21.28515625" customWidth="1"/>
    <col min="3599" max="3599" width="10.140625" customWidth="1"/>
    <col min="3600" max="3600" width="23.28515625" customWidth="1"/>
    <col min="3602" max="3602" width="14.140625" bestFit="1" customWidth="1"/>
    <col min="3604" max="3604" width="15.28515625" bestFit="1" customWidth="1"/>
    <col min="3845" max="3845" width="7" customWidth="1"/>
    <col min="3846" max="3846" width="55.7109375" bestFit="1" customWidth="1"/>
    <col min="3848" max="3848" width="20.42578125" customWidth="1"/>
    <col min="3850" max="3850" width="21.85546875" customWidth="1"/>
    <col min="3852" max="3852" width="22.28515625" customWidth="1"/>
    <col min="3853" max="3853" width="30.140625" customWidth="1"/>
    <col min="3854" max="3854" width="21.28515625" customWidth="1"/>
    <col min="3855" max="3855" width="10.140625" customWidth="1"/>
    <col min="3856" max="3856" width="23.28515625" customWidth="1"/>
    <col min="3858" max="3858" width="14.140625" bestFit="1" customWidth="1"/>
    <col min="3860" max="3860" width="15.28515625" bestFit="1" customWidth="1"/>
    <col min="4101" max="4101" width="7" customWidth="1"/>
    <col min="4102" max="4102" width="55.7109375" bestFit="1" customWidth="1"/>
    <col min="4104" max="4104" width="20.42578125" customWidth="1"/>
    <col min="4106" max="4106" width="21.85546875" customWidth="1"/>
    <col min="4108" max="4108" width="22.28515625" customWidth="1"/>
    <col min="4109" max="4109" width="30.140625" customWidth="1"/>
    <col min="4110" max="4110" width="21.28515625" customWidth="1"/>
    <col min="4111" max="4111" width="10.140625" customWidth="1"/>
    <col min="4112" max="4112" width="23.28515625" customWidth="1"/>
    <col min="4114" max="4114" width="14.140625" bestFit="1" customWidth="1"/>
    <col min="4116" max="4116" width="15.28515625" bestFit="1" customWidth="1"/>
    <col min="4357" max="4357" width="7" customWidth="1"/>
    <col min="4358" max="4358" width="55.7109375" bestFit="1" customWidth="1"/>
    <col min="4360" max="4360" width="20.42578125" customWidth="1"/>
    <col min="4362" max="4362" width="21.85546875" customWidth="1"/>
    <col min="4364" max="4364" width="22.28515625" customWidth="1"/>
    <col min="4365" max="4365" width="30.140625" customWidth="1"/>
    <col min="4366" max="4366" width="21.28515625" customWidth="1"/>
    <col min="4367" max="4367" width="10.140625" customWidth="1"/>
    <col min="4368" max="4368" width="23.28515625" customWidth="1"/>
    <col min="4370" max="4370" width="14.140625" bestFit="1" customWidth="1"/>
    <col min="4372" max="4372" width="15.28515625" bestFit="1" customWidth="1"/>
    <col min="4613" max="4613" width="7" customWidth="1"/>
    <col min="4614" max="4614" width="55.7109375" bestFit="1" customWidth="1"/>
    <col min="4616" max="4616" width="20.42578125" customWidth="1"/>
    <col min="4618" max="4618" width="21.85546875" customWidth="1"/>
    <col min="4620" max="4620" width="22.28515625" customWidth="1"/>
    <col min="4621" max="4621" width="30.140625" customWidth="1"/>
    <col min="4622" max="4622" width="21.28515625" customWidth="1"/>
    <col min="4623" max="4623" width="10.140625" customWidth="1"/>
    <col min="4624" max="4624" width="23.28515625" customWidth="1"/>
    <col min="4626" max="4626" width="14.140625" bestFit="1" customWidth="1"/>
    <col min="4628" max="4628" width="15.28515625" bestFit="1" customWidth="1"/>
    <col min="4869" max="4869" width="7" customWidth="1"/>
    <col min="4870" max="4870" width="55.7109375" bestFit="1" customWidth="1"/>
    <col min="4872" max="4872" width="20.42578125" customWidth="1"/>
    <col min="4874" max="4874" width="21.85546875" customWidth="1"/>
    <col min="4876" max="4876" width="22.28515625" customWidth="1"/>
    <col min="4877" max="4877" width="30.140625" customWidth="1"/>
    <col min="4878" max="4878" width="21.28515625" customWidth="1"/>
    <col min="4879" max="4879" width="10.140625" customWidth="1"/>
    <col min="4880" max="4880" width="23.28515625" customWidth="1"/>
    <col min="4882" max="4882" width="14.140625" bestFit="1" customWidth="1"/>
    <col min="4884" max="4884" width="15.28515625" bestFit="1" customWidth="1"/>
    <col min="5125" max="5125" width="7" customWidth="1"/>
    <col min="5126" max="5126" width="55.7109375" bestFit="1" customWidth="1"/>
    <col min="5128" max="5128" width="20.42578125" customWidth="1"/>
    <col min="5130" max="5130" width="21.85546875" customWidth="1"/>
    <col min="5132" max="5132" width="22.28515625" customWidth="1"/>
    <col min="5133" max="5133" width="30.140625" customWidth="1"/>
    <col min="5134" max="5134" width="21.28515625" customWidth="1"/>
    <col min="5135" max="5135" width="10.140625" customWidth="1"/>
    <col min="5136" max="5136" width="23.28515625" customWidth="1"/>
    <col min="5138" max="5138" width="14.140625" bestFit="1" customWidth="1"/>
    <col min="5140" max="5140" width="15.28515625" bestFit="1" customWidth="1"/>
    <col min="5381" max="5381" width="7" customWidth="1"/>
    <col min="5382" max="5382" width="55.7109375" bestFit="1" customWidth="1"/>
    <col min="5384" max="5384" width="20.42578125" customWidth="1"/>
    <col min="5386" max="5386" width="21.85546875" customWidth="1"/>
    <col min="5388" max="5388" width="22.28515625" customWidth="1"/>
    <col min="5389" max="5389" width="30.140625" customWidth="1"/>
    <col min="5390" max="5390" width="21.28515625" customWidth="1"/>
    <col min="5391" max="5391" width="10.140625" customWidth="1"/>
    <col min="5392" max="5392" width="23.28515625" customWidth="1"/>
    <col min="5394" max="5394" width="14.140625" bestFit="1" customWidth="1"/>
    <col min="5396" max="5396" width="15.28515625" bestFit="1" customWidth="1"/>
    <col min="5637" max="5637" width="7" customWidth="1"/>
    <col min="5638" max="5638" width="55.7109375" bestFit="1" customWidth="1"/>
    <col min="5640" max="5640" width="20.42578125" customWidth="1"/>
    <col min="5642" max="5642" width="21.85546875" customWidth="1"/>
    <col min="5644" max="5644" width="22.28515625" customWidth="1"/>
    <col min="5645" max="5645" width="30.140625" customWidth="1"/>
    <col min="5646" max="5646" width="21.28515625" customWidth="1"/>
    <col min="5647" max="5647" width="10.140625" customWidth="1"/>
    <col min="5648" max="5648" width="23.28515625" customWidth="1"/>
    <col min="5650" max="5650" width="14.140625" bestFit="1" customWidth="1"/>
    <col min="5652" max="5652" width="15.28515625" bestFit="1" customWidth="1"/>
    <col min="5893" max="5893" width="7" customWidth="1"/>
    <col min="5894" max="5894" width="55.7109375" bestFit="1" customWidth="1"/>
    <col min="5896" max="5896" width="20.42578125" customWidth="1"/>
    <col min="5898" max="5898" width="21.85546875" customWidth="1"/>
    <col min="5900" max="5900" width="22.28515625" customWidth="1"/>
    <col min="5901" max="5901" width="30.140625" customWidth="1"/>
    <col min="5902" max="5902" width="21.28515625" customWidth="1"/>
    <col min="5903" max="5903" width="10.140625" customWidth="1"/>
    <col min="5904" max="5904" width="23.28515625" customWidth="1"/>
    <col min="5906" max="5906" width="14.140625" bestFit="1" customWidth="1"/>
    <col min="5908" max="5908" width="15.28515625" bestFit="1" customWidth="1"/>
    <col min="6149" max="6149" width="7" customWidth="1"/>
    <col min="6150" max="6150" width="55.7109375" bestFit="1" customWidth="1"/>
    <col min="6152" max="6152" width="20.42578125" customWidth="1"/>
    <col min="6154" max="6154" width="21.85546875" customWidth="1"/>
    <col min="6156" max="6156" width="22.28515625" customWidth="1"/>
    <col min="6157" max="6157" width="30.140625" customWidth="1"/>
    <col min="6158" max="6158" width="21.28515625" customWidth="1"/>
    <col min="6159" max="6159" width="10.140625" customWidth="1"/>
    <col min="6160" max="6160" width="23.28515625" customWidth="1"/>
    <col min="6162" max="6162" width="14.140625" bestFit="1" customWidth="1"/>
    <col min="6164" max="6164" width="15.28515625" bestFit="1" customWidth="1"/>
    <col min="6405" max="6405" width="7" customWidth="1"/>
    <col min="6406" max="6406" width="55.7109375" bestFit="1" customWidth="1"/>
    <col min="6408" max="6408" width="20.42578125" customWidth="1"/>
    <col min="6410" max="6410" width="21.85546875" customWidth="1"/>
    <col min="6412" max="6412" width="22.28515625" customWidth="1"/>
    <col min="6413" max="6413" width="30.140625" customWidth="1"/>
    <col min="6414" max="6414" width="21.28515625" customWidth="1"/>
    <col min="6415" max="6415" width="10.140625" customWidth="1"/>
    <col min="6416" max="6416" width="23.28515625" customWidth="1"/>
    <col min="6418" max="6418" width="14.140625" bestFit="1" customWidth="1"/>
    <col min="6420" max="6420" width="15.28515625" bestFit="1" customWidth="1"/>
    <col min="6661" max="6661" width="7" customWidth="1"/>
    <col min="6662" max="6662" width="55.7109375" bestFit="1" customWidth="1"/>
    <col min="6664" max="6664" width="20.42578125" customWidth="1"/>
    <col min="6666" max="6666" width="21.85546875" customWidth="1"/>
    <col min="6668" max="6668" width="22.28515625" customWidth="1"/>
    <col min="6669" max="6669" width="30.140625" customWidth="1"/>
    <col min="6670" max="6670" width="21.28515625" customWidth="1"/>
    <col min="6671" max="6671" width="10.140625" customWidth="1"/>
    <col min="6672" max="6672" width="23.28515625" customWidth="1"/>
    <col min="6674" max="6674" width="14.140625" bestFit="1" customWidth="1"/>
    <col min="6676" max="6676" width="15.28515625" bestFit="1" customWidth="1"/>
    <col min="6917" max="6917" width="7" customWidth="1"/>
    <col min="6918" max="6918" width="55.7109375" bestFit="1" customWidth="1"/>
    <col min="6920" max="6920" width="20.42578125" customWidth="1"/>
    <col min="6922" max="6922" width="21.85546875" customWidth="1"/>
    <col min="6924" max="6924" width="22.28515625" customWidth="1"/>
    <col min="6925" max="6925" width="30.140625" customWidth="1"/>
    <col min="6926" max="6926" width="21.28515625" customWidth="1"/>
    <col min="6927" max="6927" width="10.140625" customWidth="1"/>
    <col min="6928" max="6928" width="23.28515625" customWidth="1"/>
    <col min="6930" max="6930" width="14.140625" bestFit="1" customWidth="1"/>
    <col min="6932" max="6932" width="15.28515625" bestFit="1" customWidth="1"/>
    <col min="7173" max="7173" width="7" customWidth="1"/>
    <col min="7174" max="7174" width="55.7109375" bestFit="1" customWidth="1"/>
    <col min="7176" max="7176" width="20.42578125" customWidth="1"/>
    <col min="7178" max="7178" width="21.85546875" customWidth="1"/>
    <col min="7180" max="7180" width="22.28515625" customWidth="1"/>
    <col min="7181" max="7181" width="30.140625" customWidth="1"/>
    <col min="7182" max="7182" width="21.28515625" customWidth="1"/>
    <col min="7183" max="7183" width="10.140625" customWidth="1"/>
    <col min="7184" max="7184" width="23.28515625" customWidth="1"/>
    <col min="7186" max="7186" width="14.140625" bestFit="1" customWidth="1"/>
    <col min="7188" max="7188" width="15.28515625" bestFit="1" customWidth="1"/>
    <col min="7429" max="7429" width="7" customWidth="1"/>
    <col min="7430" max="7430" width="55.7109375" bestFit="1" customWidth="1"/>
    <col min="7432" max="7432" width="20.42578125" customWidth="1"/>
    <col min="7434" max="7434" width="21.85546875" customWidth="1"/>
    <col min="7436" max="7436" width="22.28515625" customWidth="1"/>
    <col min="7437" max="7437" width="30.140625" customWidth="1"/>
    <col min="7438" max="7438" width="21.28515625" customWidth="1"/>
    <col min="7439" max="7439" width="10.140625" customWidth="1"/>
    <col min="7440" max="7440" width="23.28515625" customWidth="1"/>
    <col min="7442" max="7442" width="14.140625" bestFit="1" customWidth="1"/>
    <col min="7444" max="7444" width="15.28515625" bestFit="1" customWidth="1"/>
    <col min="7685" max="7685" width="7" customWidth="1"/>
    <col min="7686" max="7686" width="55.7109375" bestFit="1" customWidth="1"/>
    <col min="7688" max="7688" width="20.42578125" customWidth="1"/>
    <col min="7690" max="7690" width="21.85546875" customWidth="1"/>
    <col min="7692" max="7692" width="22.28515625" customWidth="1"/>
    <col min="7693" max="7693" width="30.140625" customWidth="1"/>
    <col min="7694" max="7694" width="21.28515625" customWidth="1"/>
    <col min="7695" max="7695" width="10.140625" customWidth="1"/>
    <col min="7696" max="7696" width="23.28515625" customWidth="1"/>
    <col min="7698" max="7698" width="14.140625" bestFit="1" customWidth="1"/>
    <col min="7700" max="7700" width="15.28515625" bestFit="1" customWidth="1"/>
    <col min="7941" max="7941" width="7" customWidth="1"/>
    <col min="7942" max="7942" width="55.7109375" bestFit="1" customWidth="1"/>
    <col min="7944" max="7944" width="20.42578125" customWidth="1"/>
    <col min="7946" max="7946" width="21.85546875" customWidth="1"/>
    <col min="7948" max="7948" width="22.28515625" customWidth="1"/>
    <col min="7949" max="7949" width="30.140625" customWidth="1"/>
    <col min="7950" max="7950" width="21.28515625" customWidth="1"/>
    <col min="7951" max="7951" width="10.140625" customWidth="1"/>
    <col min="7952" max="7952" width="23.28515625" customWidth="1"/>
    <col min="7954" max="7954" width="14.140625" bestFit="1" customWidth="1"/>
    <col min="7956" max="7956" width="15.28515625" bestFit="1" customWidth="1"/>
    <col min="8197" max="8197" width="7" customWidth="1"/>
    <col min="8198" max="8198" width="55.7109375" bestFit="1" customWidth="1"/>
    <col min="8200" max="8200" width="20.42578125" customWidth="1"/>
    <col min="8202" max="8202" width="21.85546875" customWidth="1"/>
    <col min="8204" max="8204" width="22.28515625" customWidth="1"/>
    <col min="8205" max="8205" width="30.140625" customWidth="1"/>
    <col min="8206" max="8206" width="21.28515625" customWidth="1"/>
    <col min="8207" max="8207" width="10.140625" customWidth="1"/>
    <col min="8208" max="8208" width="23.28515625" customWidth="1"/>
    <col min="8210" max="8210" width="14.140625" bestFit="1" customWidth="1"/>
    <col min="8212" max="8212" width="15.28515625" bestFit="1" customWidth="1"/>
    <col min="8453" max="8453" width="7" customWidth="1"/>
    <col min="8454" max="8454" width="55.7109375" bestFit="1" customWidth="1"/>
    <col min="8456" max="8456" width="20.42578125" customWidth="1"/>
    <col min="8458" max="8458" width="21.85546875" customWidth="1"/>
    <col min="8460" max="8460" width="22.28515625" customWidth="1"/>
    <col min="8461" max="8461" width="30.140625" customWidth="1"/>
    <col min="8462" max="8462" width="21.28515625" customWidth="1"/>
    <col min="8463" max="8463" width="10.140625" customWidth="1"/>
    <col min="8464" max="8464" width="23.28515625" customWidth="1"/>
    <col min="8466" max="8466" width="14.140625" bestFit="1" customWidth="1"/>
    <col min="8468" max="8468" width="15.28515625" bestFit="1" customWidth="1"/>
    <col min="8709" max="8709" width="7" customWidth="1"/>
    <col min="8710" max="8710" width="55.7109375" bestFit="1" customWidth="1"/>
    <col min="8712" max="8712" width="20.42578125" customWidth="1"/>
    <col min="8714" max="8714" width="21.85546875" customWidth="1"/>
    <col min="8716" max="8716" width="22.28515625" customWidth="1"/>
    <col min="8717" max="8717" width="30.140625" customWidth="1"/>
    <col min="8718" max="8718" width="21.28515625" customWidth="1"/>
    <col min="8719" max="8719" width="10.140625" customWidth="1"/>
    <col min="8720" max="8720" width="23.28515625" customWidth="1"/>
    <col min="8722" max="8722" width="14.140625" bestFit="1" customWidth="1"/>
    <col min="8724" max="8724" width="15.28515625" bestFit="1" customWidth="1"/>
    <col min="8965" max="8965" width="7" customWidth="1"/>
    <col min="8966" max="8966" width="55.7109375" bestFit="1" customWidth="1"/>
    <col min="8968" max="8968" width="20.42578125" customWidth="1"/>
    <col min="8970" max="8970" width="21.85546875" customWidth="1"/>
    <col min="8972" max="8972" width="22.28515625" customWidth="1"/>
    <col min="8973" max="8973" width="30.140625" customWidth="1"/>
    <col min="8974" max="8974" width="21.28515625" customWidth="1"/>
    <col min="8975" max="8975" width="10.140625" customWidth="1"/>
    <col min="8976" max="8976" width="23.28515625" customWidth="1"/>
    <col min="8978" max="8978" width="14.140625" bestFit="1" customWidth="1"/>
    <col min="8980" max="8980" width="15.28515625" bestFit="1" customWidth="1"/>
    <col min="9221" max="9221" width="7" customWidth="1"/>
    <col min="9222" max="9222" width="55.7109375" bestFit="1" customWidth="1"/>
    <col min="9224" max="9224" width="20.42578125" customWidth="1"/>
    <col min="9226" max="9226" width="21.85546875" customWidth="1"/>
    <col min="9228" max="9228" width="22.28515625" customWidth="1"/>
    <col min="9229" max="9229" width="30.140625" customWidth="1"/>
    <col min="9230" max="9230" width="21.28515625" customWidth="1"/>
    <col min="9231" max="9231" width="10.140625" customWidth="1"/>
    <col min="9232" max="9232" width="23.28515625" customWidth="1"/>
    <col min="9234" max="9234" width="14.140625" bestFit="1" customWidth="1"/>
    <col min="9236" max="9236" width="15.28515625" bestFit="1" customWidth="1"/>
    <col min="9477" max="9477" width="7" customWidth="1"/>
    <col min="9478" max="9478" width="55.7109375" bestFit="1" customWidth="1"/>
    <col min="9480" max="9480" width="20.42578125" customWidth="1"/>
    <col min="9482" max="9482" width="21.85546875" customWidth="1"/>
    <col min="9484" max="9484" width="22.28515625" customWidth="1"/>
    <col min="9485" max="9485" width="30.140625" customWidth="1"/>
    <col min="9486" max="9486" width="21.28515625" customWidth="1"/>
    <col min="9487" max="9487" width="10.140625" customWidth="1"/>
    <col min="9488" max="9488" width="23.28515625" customWidth="1"/>
    <col min="9490" max="9490" width="14.140625" bestFit="1" customWidth="1"/>
    <col min="9492" max="9492" width="15.28515625" bestFit="1" customWidth="1"/>
    <col min="9733" max="9733" width="7" customWidth="1"/>
    <col min="9734" max="9734" width="55.7109375" bestFit="1" customWidth="1"/>
    <col min="9736" max="9736" width="20.42578125" customWidth="1"/>
    <col min="9738" max="9738" width="21.85546875" customWidth="1"/>
    <col min="9740" max="9740" width="22.28515625" customWidth="1"/>
    <col min="9741" max="9741" width="30.140625" customWidth="1"/>
    <col min="9742" max="9742" width="21.28515625" customWidth="1"/>
    <col min="9743" max="9743" width="10.140625" customWidth="1"/>
    <col min="9744" max="9744" width="23.28515625" customWidth="1"/>
    <col min="9746" max="9746" width="14.140625" bestFit="1" customWidth="1"/>
    <col min="9748" max="9748" width="15.28515625" bestFit="1" customWidth="1"/>
    <col min="9989" max="9989" width="7" customWidth="1"/>
    <col min="9990" max="9990" width="55.7109375" bestFit="1" customWidth="1"/>
    <col min="9992" max="9992" width="20.42578125" customWidth="1"/>
    <col min="9994" max="9994" width="21.85546875" customWidth="1"/>
    <col min="9996" max="9996" width="22.28515625" customWidth="1"/>
    <col min="9997" max="9997" width="30.140625" customWidth="1"/>
    <col min="9998" max="9998" width="21.28515625" customWidth="1"/>
    <col min="9999" max="9999" width="10.140625" customWidth="1"/>
    <col min="10000" max="10000" width="23.28515625" customWidth="1"/>
    <col min="10002" max="10002" width="14.140625" bestFit="1" customWidth="1"/>
    <col min="10004" max="10004" width="15.28515625" bestFit="1" customWidth="1"/>
    <col min="10245" max="10245" width="7" customWidth="1"/>
    <col min="10246" max="10246" width="55.7109375" bestFit="1" customWidth="1"/>
    <col min="10248" max="10248" width="20.42578125" customWidth="1"/>
    <col min="10250" max="10250" width="21.85546875" customWidth="1"/>
    <col min="10252" max="10252" width="22.28515625" customWidth="1"/>
    <col min="10253" max="10253" width="30.140625" customWidth="1"/>
    <col min="10254" max="10254" width="21.28515625" customWidth="1"/>
    <col min="10255" max="10255" width="10.140625" customWidth="1"/>
    <col min="10256" max="10256" width="23.28515625" customWidth="1"/>
    <col min="10258" max="10258" width="14.140625" bestFit="1" customWidth="1"/>
    <col min="10260" max="10260" width="15.28515625" bestFit="1" customWidth="1"/>
    <col min="10501" max="10501" width="7" customWidth="1"/>
    <col min="10502" max="10502" width="55.7109375" bestFit="1" customWidth="1"/>
    <col min="10504" max="10504" width="20.42578125" customWidth="1"/>
    <col min="10506" max="10506" width="21.85546875" customWidth="1"/>
    <col min="10508" max="10508" width="22.28515625" customWidth="1"/>
    <col min="10509" max="10509" width="30.140625" customWidth="1"/>
    <col min="10510" max="10510" width="21.28515625" customWidth="1"/>
    <col min="10511" max="10511" width="10.140625" customWidth="1"/>
    <col min="10512" max="10512" width="23.28515625" customWidth="1"/>
    <col min="10514" max="10514" width="14.140625" bestFit="1" customWidth="1"/>
    <col min="10516" max="10516" width="15.28515625" bestFit="1" customWidth="1"/>
    <col min="10757" max="10757" width="7" customWidth="1"/>
    <col min="10758" max="10758" width="55.7109375" bestFit="1" customWidth="1"/>
    <col min="10760" max="10760" width="20.42578125" customWidth="1"/>
    <col min="10762" max="10762" width="21.85546875" customWidth="1"/>
    <col min="10764" max="10764" width="22.28515625" customWidth="1"/>
    <col min="10765" max="10765" width="30.140625" customWidth="1"/>
    <col min="10766" max="10766" width="21.28515625" customWidth="1"/>
    <col min="10767" max="10767" width="10.140625" customWidth="1"/>
    <col min="10768" max="10768" width="23.28515625" customWidth="1"/>
    <col min="10770" max="10770" width="14.140625" bestFit="1" customWidth="1"/>
    <col min="10772" max="10772" width="15.28515625" bestFit="1" customWidth="1"/>
    <col min="11013" max="11013" width="7" customWidth="1"/>
    <col min="11014" max="11014" width="55.7109375" bestFit="1" customWidth="1"/>
    <col min="11016" max="11016" width="20.42578125" customWidth="1"/>
    <col min="11018" max="11018" width="21.85546875" customWidth="1"/>
    <col min="11020" max="11020" width="22.28515625" customWidth="1"/>
    <col min="11021" max="11021" width="30.140625" customWidth="1"/>
    <col min="11022" max="11022" width="21.28515625" customWidth="1"/>
    <col min="11023" max="11023" width="10.140625" customWidth="1"/>
    <col min="11024" max="11024" width="23.28515625" customWidth="1"/>
    <col min="11026" max="11026" width="14.140625" bestFit="1" customWidth="1"/>
    <col min="11028" max="11028" width="15.28515625" bestFit="1" customWidth="1"/>
    <col min="11269" max="11269" width="7" customWidth="1"/>
    <col min="11270" max="11270" width="55.7109375" bestFit="1" customWidth="1"/>
    <col min="11272" max="11272" width="20.42578125" customWidth="1"/>
    <col min="11274" max="11274" width="21.85546875" customWidth="1"/>
    <col min="11276" max="11276" width="22.28515625" customWidth="1"/>
    <col min="11277" max="11277" width="30.140625" customWidth="1"/>
    <col min="11278" max="11278" width="21.28515625" customWidth="1"/>
    <col min="11279" max="11279" width="10.140625" customWidth="1"/>
    <col min="11280" max="11280" width="23.28515625" customWidth="1"/>
    <col min="11282" max="11282" width="14.140625" bestFit="1" customWidth="1"/>
    <col min="11284" max="11284" width="15.28515625" bestFit="1" customWidth="1"/>
    <col min="11525" max="11525" width="7" customWidth="1"/>
    <col min="11526" max="11526" width="55.7109375" bestFit="1" customWidth="1"/>
    <col min="11528" max="11528" width="20.42578125" customWidth="1"/>
    <col min="11530" max="11530" width="21.85546875" customWidth="1"/>
    <col min="11532" max="11532" width="22.28515625" customWidth="1"/>
    <col min="11533" max="11533" width="30.140625" customWidth="1"/>
    <col min="11534" max="11534" width="21.28515625" customWidth="1"/>
    <col min="11535" max="11535" width="10.140625" customWidth="1"/>
    <col min="11536" max="11536" width="23.28515625" customWidth="1"/>
    <col min="11538" max="11538" width="14.140625" bestFit="1" customWidth="1"/>
    <col min="11540" max="11540" width="15.28515625" bestFit="1" customWidth="1"/>
    <col min="11781" max="11781" width="7" customWidth="1"/>
    <col min="11782" max="11782" width="55.7109375" bestFit="1" customWidth="1"/>
    <col min="11784" max="11784" width="20.42578125" customWidth="1"/>
    <col min="11786" max="11786" width="21.85546875" customWidth="1"/>
    <col min="11788" max="11788" width="22.28515625" customWidth="1"/>
    <col min="11789" max="11789" width="30.140625" customWidth="1"/>
    <col min="11790" max="11790" width="21.28515625" customWidth="1"/>
    <col min="11791" max="11791" width="10.140625" customWidth="1"/>
    <col min="11792" max="11792" width="23.28515625" customWidth="1"/>
    <col min="11794" max="11794" width="14.140625" bestFit="1" customWidth="1"/>
    <col min="11796" max="11796" width="15.28515625" bestFit="1" customWidth="1"/>
    <col min="12037" max="12037" width="7" customWidth="1"/>
    <col min="12038" max="12038" width="55.7109375" bestFit="1" customWidth="1"/>
    <col min="12040" max="12040" width="20.42578125" customWidth="1"/>
    <col min="12042" max="12042" width="21.85546875" customWidth="1"/>
    <col min="12044" max="12044" width="22.28515625" customWidth="1"/>
    <col min="12045" max="12045" width="30.140625" customWidth="1"/>
    <col min="12046" max="12046" width="21.28515625" customWidth="1"/>
    <col min="12047" max="12047" width="10.140625" customWidth="1"/>
    <col min="12048" max="12048" width="23.28515625" customWidth="1"/>
    <col min="12050" max="12050" width="14.140625" bestFit="1" customWidth="1"/>
    <col min="12052" max="12052" width="15.28515625" bestFit="1" customWidth="1"/>
    <col min="12293" max="12293" width="7" customWidth="1"/>
    <col min="12294" max="12294" width="55.7109375" bestFit="1" customWidth="1"/>
    <col min="12296" max="12296" width="20.42578125" customWidth="1"/>
    <col min="12298" max="12298" width="21.85546875" customWidth="1"/>
    <col min="12300" max="12300" width="22.28515625" customWidth="1"/>
    <col min="12301" max="12301" width="30.140625" customWidth="1"/>
    <col min="12302" max="12302" width="21.28515625" customWidth="1"/>
    <col min="12303" max="12303" width="10.140625" customWidth="1"/>
    <col min="12304" max="12304" width="23.28515625" customWidth="1"/>
    <col min="12306" max="12306" width="14.140625" bestFit="1" customWidth="1"/>
    <col min="12308" max="12308" width="15.28515625" bestFit="1" customWidth="1"/>
    <col min="12549" max="12549" width="7" customWidth="1"/>
    <col min="12550" max="12550" width="55.7109375" bestFit="1" customWidth="1"/>
    <col min="12552" max="12552" width="20.42578125" customWidth="1"/>
    <col min="12554" max="12554" width="21.85546875" customWidth="1"/>
    <col min="12556" max="12556" width="22.28515625" customWidth="1"/>
    <col min="12557" max="12557" width="30.140625" customWidth="1"/>
    <col min="12558" max="12558" width="21.28515625" customWidth="1"/>
    <col min="12559" max="12559" width="10.140625" customWidth="1"/>
    <col min="12560" max="12560" width="23.28515625" customWidth="1"/>
    <col min="12562" max="12562" width="14.140625" bestFit="1" customWidth="1"/>
    <col min="12564" max="12564" width="15.28515625" bestFit="1" customWidth="1"/>
    <col min="12805" max="12805" width="7" customWidth="1"/>
    <col min="12806" max="12806" width="55.7109375" bestFit="1" customWidth="1"/>
    <col min="12808" max="12808" width="20.42578125" customWidth="1"/>
    <col min="12810" max="12810" width="21.85546875" customWidth="1"/>
    <col min="12812" max="12812" width="22.28515625" customWidth="1"/>
    <col min="12813" max="12813" width="30.140625" customWidth="1"/>
    <col min="12814" max="12814" width="21.28515625" customWidth="1"/>
    <col min="12815" max="12815" width="10.140625" customWidth="1"/>
    <col min="12816" max="12816" width="23.28515625" customWidth="1"/>
    <col min="12818" max="12818" width="14.140625" bestFit="1" customWidth="1"/>
    <col min="12820" max="12820" width="15.28515625" bestFit="1" customWidth="1"/>
    <col min="13061" max="13061" width="7" customWidth="1"/>
    <col min="13062" max="13062" width="55.7109375" bestFit="1" customWidth="1"/>
    <col min="13064" max="13064" width="20.42578125" customWidth="1"/>
    <col min="13066" max="13066" width="21.85546875" customWidth="1"/>
    <col min="13068" max="13068" width="22.28515625" customWidth="1"/>
    <col min="13069" max="13069" width="30.140625" customWidth="1"/>
    <col min="13070" max="13070" width="21.28515625" customWidth="1"/>
    <col min="13071" max="13071" width="10.140625" customWidth="1"/>
    <col min="13072" max="13072" width="23.28515625" customWidth="1"/>
    <col min="13074" max="13074" width="14.140625" bestFit="1" customWidth="1"/>
    <col min="13076" max="13076" width="15.28515625" bestFit="1" customWidth="1"/>
    <col min="13317" max="13317" width="7" customWidth="1"/>
    <col min="13318" max="13318" width="55.7109375" bestFit="1" customWidth="1"/>
    <col min="13320" max="13320" width="20.42578125" customWidth="1"/>
    <col min="13322" max="13322" width="21.85546875" customWidth="1"/>
    <col min="13324" max="13324" width="22.28515625" customWidth="1"/>
    <col min="13325" max="13325" width="30.140625" customWidth="1"/>
    <col min="13326" max="13326" width="21.28515625" customWidth="1"/>
    <col min="13327" max="13327" width="10.140625" customWidth="1"/>
    <col min="13328" max="13328" width="23.28515625" customWidth="1"/>
    <col min="13330" max="13330" width="14.140625" bestFit="1" customWidth="1"/>
    <col min="13332" max="13332" width="15.28515625" bestFit="1" customWidth="1"/>
    <col min="13573" max="13573" width="7" customWidth="1"/>
    <col min="13574" max="13574" width="55.7109375" bestFit="1" customWidth="1"/>
    <col min="13576" max="13576" width="20.42578125" customWidth="1"/>
    <col min="13578" max="13578" width="21.85546875" customWidth="1"/>
    <col min="13580" max="13580" width="22.28515625" customWidth="1"/>
    <col min="13581" max="13581" width="30.140625" customWidth="1"/>
    <col min="13582" max="13582" width="21.28515625" customWidth="1"/>
    <col min="13583" max="13583" width="10.140625" customWidth="1"/>
    <col min="13584" max="13584" width="23.28515625" customWidth="1"/>
    <col min="13586" max="13586" width="14.140625" bestFit="1" customWidth="1"/>
    <col min="13588" max="13588" width="15.28515625" bestFit="1" customWidth="1"/>
    <col min="13829" max="13829" width="7" customWidth="1"/>
    <col min="13830" max="13830" width="55.7109375" bestFit="1" customWidth="1"/>
    <col min="13832" max="13832" width="20.42578125" customWidth="1"/>
    <col min="13834" max="13834" width="21.85546875" customWidth="1"/>
    <col min="13836" max="13836" width="22.28515625" customWidth="1"/>
    <col min="13837" max="13837" width="30.140625" customWidth="1"/>
    <col min="13838" max="13838" width="21.28515625" customWidth="1"/>
    <col min="13839" max="13839" width="10.140625" customWidth="1"/>
    <col min="13840" max="13840" width="23.28515625" customWidth="1"/>
    <col min="13842" max="13842" width="14.140625" bestFit="1" customWidth="1"/>
    <col min="13844" max="13844" width="15.28515625" bestFit="1" customWidth="1"/>
    <col min="14085" max="14085" width="7" customWidth="1"/>
    <col min="14086" max="14086" width="55.7109375" bestFit="1" customWidth="1"/>
    <col min="14088" max="14088" width="20.42578125" customWidth="1"/>
    <col min="14090" max="14090" width="21.85546875" customWidth="1"/>
    <col min="14092" max="14092" width="22.28515625" customWidth="1"/>
    <col min="14093" max="14093" width="30.140625" customWidth="1"/>
    <col min="14094" max="14094" width="21.28515625" customWidth="1"/>
    <col min="14095" max="14095" width="10.140625" customWidth="1"/>
    <col min="14096" max="14096" width="23.28515625" customWidth="1"/>
    <col min="14098" max="14098" width="14.140625" bestFit="1" customWidth="1"/>
    <col min="14100" max="14100" width="15.28515625" bestFit="1" customWidth="1"/>
    <col min="14341" max="14341" width="7" customWidth="1"/>
    <col min="14342" max="14342" width="55.7109375" bestFit="1" customWidth="1"/>
    <col min="14344" max="14344" width="20.42578125" customWidth="1"/>
    <col min="14346" max="14346" width="21.85546875" customWidth="1"/>
    <col min="14348" max="14348" width="22.28515625" customWidth="1"/>
    <col min="14349" max="14349" width="30.140625" customWidth="1"/>
    <col min="14350" max="14350" width="21.28515625" customWidth="1"/>
    <col min="14351" max="14351" width="10.140625" customWidth="1"/>
    <col min="14352" max="14352" width="23.28515625" customWidth="1"/>
    <col min="14354" max="14354" width="14.140625" bestFit="1" customWidth="1"/>
    <col min="14356" max="14356" width="15.28515625" bestFit="1" customWidth="1"/>
    <col min="14597" max="14597" width="7" customWidth="1"/>
    <col min="14598" max="14598" width="55.7109375" bestFit="1" customWidth="1"/>
    <col min="14600" max="14600" width="20.42578125" customWidth="1"/>
    <col min="14602" max="14602" width="21.85546875" customWidth="1"/>
    <col min="14604" max="14604" width="22.28515625" customWidth="1"/>
    <col min="14605" max="14605" width="30.140625" customWidth="1"/>
    <col min="14606" max="14606" width="21.28515625" customWidth="1"/>
    <col min="14607" max="14607" width="10.140625" customWidth="1"/>
    <col min="14608" max="14608" width="23.28515625" customWidth="1"/>
    <col min="14610" max="14610" width="14.140625" bestFit="1" customWidth="1"/>
    <col min="14612" max="14612" width="15.28515625" bestFit="1" customWidth="1"/>
    <col min="14853" max="14853" width="7" customWidth="1"/>
    <col min="14854" max="14854" width="55.7109375" bestFit="1" customWidth="1"/>
    <col min="14856" max="14856" width="20.42578125" customWidth="1"/>
    <col min="14858" max="14858" width="21.85546875" customWidth="1"/>
    <col min="14860" max="14860" width="22.28515625" customWidth="1"/>
    <col min="14861" max="14861" width="30.140625" customWidth="1"/>
    <col min="14862" max="14862" width="21.28515625" customWidth="1"/>
    <col min="14863" max="14863" width="10.140625" customWidth="1"/>
    <col min="14864" max="14864" width="23.28515625" customWidth="1"/>
    <col min="14866" max="14866" width="14.140625" bestFit="1" customWidth="1"/>
    <col min="14868" max="14868" width="15.28515625" bestFit="1" customWidth="1"/>
    <col min="15109" max="15109" width="7" customWidth="1"/>
    <col min="15110" max="15110" width="55.7109375" bestFit="1" customWidth="1"/>
    <col min="15112" max="15112" width="20.42578125" customWidth="1"/>
    <col min="15114" max="15114" width="21.85546875" customWidth="1"/>
    <col min="15116" max="15116" width="22.28515625" customWidth="1"/>
    <col min="15117" max="15117" width="30.140625" customWidth="1"/>
    <col min="15118" max="15118" width="21.28515625" customWidth="1"/>
    <col min="15119" max="15119" width="10.140625" customWidth="1"/>
    <col min="15120" max="15120" width="23.28515625" customWidth="1"/>
    <col min="15122" max="15122" width="14.140625" bestFit="1" customWidth="1"/>
    <col min="15124" max="15124" width="15.28515625" bestFit="1" customWidth="1"/>
    <col min="15365" max="15365" width="7" customWidth="1"/>
    <col min="15366" max="15366" width="55.7109375" bestFit="1" customWidth="1"/>
    <col min="15368" max="15368" width="20.42578125" customWidth="1"/>
    <col min="15370" max="15370" width="21.85546875" customWidth="1"/>
    <col min="15372" max="15372" width="22.28515625" customWidth="1"/>
    <col min="15373" max="15373" width="30.140625" customWidth="1"/>
    <col min="15374" max="15374" width="21.28515625" customWidth="1"/>
    <col min="15375" max="15375" width="10.140625" customWidth="1"/>
    <col min="15376" max="15376" width="23.28515625" customWidth="1"/>
    <col min="15378" max="15378" width="14.140625" bestFit="1" customWidth="1"/>
    <col min="15380" max="15380" width="15.28515625" bestFit="1" customWidth="1"/>
    <col min="15621" max="15621" width="7" customWidth="1"/>
    <col min="15622" max="15622" width="55.7109375" bestFit="1" customWidth="1"/>
    <col min="15624" max="15624" width="20.42578125" customWidth="1"/>
    <col min="15626" max="15626" width="21.85546875" customWidth="1"/>
    <col min="15628" max="15628" width="22.28515625" customWidth="1"/>
    <col min="15629" max="15629" width="30.140625" customWidth="1"/>
    <col min="15630" max="15630" width="21.28515625" customWidth="1"/>
    <col min="15631" max="15631" width="10.140625" customWidth="1"/>
    <col min="15632" max="15632" width="23.28515625" customWidth="1"/>
    <col min="15634" max="15634" width="14.140625" bestFit="1" customWidth="1"/>
    <col min="15636" max="15636" width="15.28515625" bestFit="1" customWidth="1"/>
    <col min="15877" max="15877" width="7" customWidth="1"/>
    <col min="15878" max="15878" width="55.7109375" bestFit="1" customWidth="1"/>
    <col min="15880" max="15880" width="20.42578125" customWidth="1"/>
    <col min="15882" max="15882" width="21.85546875" customWidth="1"/>
    <col min="15884" max="15884" width="22.28515625" customWidth="1"/>
    <col min="15885" max="15885" width="30.140625" customWidth="1"/>
    <col min="15886" max="15886" width="21.28515625" customWidth="1"/>
    <col min="15887" max="15887" width="10.140625" customWidth="1"/>
    <col min="15888" max="15888" width="23.28515625" customWidth="1"/>
    <col min="15890" max="15890" width="14.140625" bestFit="1" customWidth="1"/>
    <col min="15892" max="15892" width="15.28515625" bestFit="1" customWidth="1"/>
    <col min="16133" max="16133" width="7" customWidth="1"/>
    <col min="16134" max="16134" width="55.7109375" bestFit="1" customWidth="1"/>
    <col min="16136" max="16136" width="20.42578125" customWidth="1"/>
    <col min="16138" max="16138" width="21.85546875" customWidth="1"/>
    <col min="16140" max="16140" width="22.28515625" customWidth="1"/>
    <col min="16141" max="16141" width="30.140625" customWidth="1"/>
    <col min="16142" max="16142" width="21.28515625" customWidth="1"/>
    <col min="16143" max="16143" width="10.140625" customWidth="1"/>
    <col min="16144" max="16144" width="23.28515625" customWidth="1"/>
    <col min="16146" max="16146" width="14.140625" bestFit="1" customWidth="1"/>
    <col min="16148" max="16148" width="15.28515625" bestFit="1" customWidth="1"/>
  </cols>
  <sheetData>
    <row r="1" spans="1: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8" x14ac:dyDescent="0.25">
      <c r="A2" s="4"/>
      <c r="B2" s="5"/>
      <c r="C2" s="6"/>
      <c r="D2" s="7" t="s">
        <v>1</v>
      </c>
      <c r="E2" s="6"/>
      <c r="F2" s="5"/>
      <c r="P2" s="8"/>
    </row>
    <row r="3" spans="1:18" x14ac:dyDescent="0.25">
      <c r="A3" s="4"/>
      <c r="B3" s="5"/>
      <c r="C3" s="6"/>
      <c r="D3" s="7" t="s">
        <v>2</v>
      </c>
      <c r="E3" s="6"/>
      <c r="F3" s="5"/>
      <c r="P3" s="8"/>
    </row>
    <row r="4" spans="1:18" x14ac:dyDescent="0.25">
      <c r="A4" s="4"/>
      <c r="B4" s="5"/>
      <c r="C4" s="5"/>
      <c r="D4" s="7" t="s">
        <v>3</v>
      </c>
      <c r="E4" s="5"/>
      <c r="F4" s="5"/>
      <c r="P4" s="8"/>
    </row>
    <row r="5" spans="1:18" x14ac:dyDescent="0.25">
      <c r="A5" s="4"/>
      <c r="B5" s="69" t="s">
        <v>4</v>
      </c>
      <c r="C5" s="69"/>
      <c r="D5" s="69"/>
      <c r="E5" s="69"/>
      <c r="F5" s="69"/>
      <c r="G5" s="69"/>
      <c r="H5" s="69"/>
      <c r="I5" s="69"/>
      <c r="O5" s="70" t="s">
        <v>5</v>
      </c>
      <c r="P5" s="71"/>
    </row>
    <row r="6" spans="1:18" x14ac:dyDescent="0.25">
      <c r="A6" s="4"/>
      <c r="J6" s="9" t="s">
        <v>6</v>
      </c>
      <c r="K6" s="9"/>
      <c r="L6" s="9"/>
      <c r="M6" s="9"/>
      <c r="N6" s="9"/>
      <c r="O6" s="70"/>
      <c r="P6" s="71"/>
    </row>
    <row r="7" spans="1:18" ht="15.75" thickBot="1" x14ac:dyDescent="0.3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</row>
    <row r="8" spans="1:18" ht="15.75" thickBot="1" x14ac:dyDescent="0.3">
      <c r="A8" s="72" t="s">
        <v>7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4"/>
    </row>
    <row r="9" spans="1:18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8" x14ac:dyDescent="0.25">
      <c r="A10" s="75" t="s">
        <v>8</v>
      </c>
      <c r="B10" s="76"/>
      <c r="C10" s="67" t="s">
        <v>9</v>
      </c>
      <c r="D10" s="67"/>
      <c r="E10" s="67" t="s">
        <v>10</v>
      </c>
      <c r="F10" s="67"/>
      <c r="G10" s="67" t="s">
        <v>11</v>
      </c>
      <c r="H10" s="67"/>
      <c r="I10" s="67" t="s">
        <v>12</v>
      </c>
      <c r="J10" s="67"/>
      <c r="K10" s="67" t="s">
        <v>13</v>
      </c>
      <c r="L10" s="67"/>
      <c r="M10" s="67" t="s">
        <v>14</v>
      </c>
      <c r="N10" s="67"/>
      <c r="O10" s="67" t="s">
        <v>15</v>
      </c>
      <c r="P10" s="68"/>
    </row>
    <row r="11" spans="1:18" ht="15.75" thickBot="1" x14ac:dyDescent="0.3">
      <c r="A11" s="77"/>
      <c r="B11" s="78"/>
      <c r="C11" s="13" t="s">
        <v>16</v>
      </c>
      <c r="D11" s="13" t="s">
        <v>17</v>
      </c>
      <c r="E11" s="13" t="s">
        <v>16</v>
      </c>
      <c r="F11" s="13" t="s">
        <v>17</v>
      </c>
      <c r="G11" s="13" t="s">
        <v>16</v>
      </c>
      <c r="H11" s="13" t="s">
        <v>17</v>
      </c>
      <c r="I11" s="13" t="s">
        <v>16</v>
      </c>
      <c r="J11" s="13" t="s">
        <v>17</v>
      </c>
      <c r="K11" s="13" t="s">
        <v>16</v>
      </c>
      <c r="L11" s="13" t="s">
        <v>17</v>
      </c>
      <c r="M11" s="13" t="s">
        <v>16</v>
      </c>
      <c r="N11" s="13" t="s">
        <v>17</v>
      </c>
      <c r="O11" s="13" t="s">
        <v>16</v>
      </c>
      <c r="P11" s="14" t="s">
        <v>17</v>
      </c>
    </row>
    <row r="12" spans="1:18" x14ac:dyDescent="0.25">
      <c r="A12" s="15">
        <v>1</v>
      </c>
      <c r="B12" s="16" t="s">
        <v>18</v>
      </c>
      <c r="C12" s="17">
        <v>0.2</v>
      </c>
      <c r="D12" s="18">
        <f>P12*C12</f>
        <v>0</v>
      </c>
      <c r="E12" s="17">
        <v>0.2</v>
      </c>
      <c r="F12" s="18">
        <f t="shared" ref="F12:F17" si="0">P12*E12</f>
        <v>0</v>
      </c>
      <c r="G12" s="17">
        <v>0.6</v>
      </c>
      <c r="H12" s="18">
        <f>P12*G12</f>
        <v>0</v>
      </c>
      <c r="I12" s="17" t="s">
        <v>19</v>
      </c>
      <c r="J12" s="18" t="s">
        <v>19</v>
      </c>
      <c r="K12" s="17" t="s">
        <v>19</v>
      </c>
      <c r="L12" s="18" t="s">
        <v>19</v>
      </c>
      <c r="M12" s="17"/>
      <c r="N12" s="18" t="s">
        <v>19</v>
      </c>
      <c r="O12" s="19" t="e">
        <f>P12/P30</f>
        <v>#DIV/0!</v>
      </c>
      <c r="P12" s="20">
        <v>0</v>
      </c>
      <c r="Q12" s="21">
        <f>SUM(D12,F12,H12)</f>
        <v>0</v>
      </c>
    </row>
    <row r="13" spans="1:18" x14ac:dyDescent="0.25">
      <c r="A13" s="15">
        <v>2</v>
      </c>
      <c r="B13" s="22" t="s">
        <v>20</v>
      </c>
      <c r="C13" s="23">
        <v>0.2</v>
      </c>
      <c r="D13" s="24">
        <f>P13*C13</f>
        <v>0</v>
      </c>
      <c r="E13" s="23">
        <v>0.16</v>
      </c>
      <c r="F13" s="25">
        <f t="shared" si="0"/>
        <v>0</v>
      </c>
      <c r="G13" s="26">
        <v>0.16</v>
      </c>
      <c r="H13" s="24">
        <f>P13*G13</f>
        <v>0</v>
      </c>
      <c r="I13" s="26">
        <v>0.16</v>
      </c>
      <c r="J13" s="24">
        <f>P13*I13</f>
        <v>0</v>
      </c>
      <c r="K13" s="26">
        <v>0.16</v>
      </c>
      <c r="L13" s="24">
        <f>P13*K13</f>
        <v>0</v>
      </c>
      <c r="M13" s="26">
        <v>0.16</v>
      </c>
      <c r="N13" s="24">
        <f>P13*M13</f>
        <v>0</v>
      </c>
      <c r="O13" s="27" t="e">
        <f>P13/P30</f>
        <v>#DIV/0!</v>
      </c>
      <c r="P13" s="28">
        <v>0</v>
      </c>
      <c r="Q13" s="21">
        <f>SUM(D13,F13,H13,J13,L13,N13)</f>
        <v>0</v>
      </c>
    </row>
    <row r="14" spans="1:18" s="37" customFormat="1" x14ac:dyDescent="0.25">
      <c r="A14" s="29">
        <v>3</v>
      </c>
      <c r="B14" s="22" t="s">
        <v>21</v>
      </c>
      <c r="C14" s="30">
        <v>0.3</v>
      </c>
      <c r="D14" s="31">
        <f>P14*C14</f>
        <v>0</v>
      </c>
      <c r="E14" s="30">
        <v>0.35</v>
      </c>
      <c r="F14" s="25">
        <f t="shared" si="0"/>
        <v>0</v>
      </c>
      <c r="G14" s="32">
        <v>0.35</v>
      </c>
      <c r="H14" s="25">
        <f>P14*G14</f>
        <v>0</v>
      </c>
      <c r="I14" s="33" t="s">
        <v>19</v>
      </c>
      <c r="J14" s="33" t="s">
        <v>19</v>
      </c>
      <c r="K14" s="33" t="s">
        <v>19</v>
      </c>
      <c r="L14" s="33" t="s">
        <v>19</v>
      </c>
      <c r="M14" s="33" t="s">
        <v>19</v>
      </c>
      <c r="N14" s="33" t="s">
        <v>19</v>
      </c>
      <c r="O14" s="34" t="e">
        <f>P14/P30</f>
        <v>#DIV/0!</v>
      </c>
      <c r="P14" s="35">
        <v>0</v>
      </c>
      <c r="Q14" s="36">
        <f t="shared" ref="Q14:Q30" si="1">SUM(D14,F14,H14,J14,L14,N14)</f>
        <v>0</v>
      </c>
    </row>
    <row r="15" spans="1:18" x14ac:dyDescent="0.25">
      <c r="A15" s="29">
        <v>4</v>
      </c>
      <c r="B15" s="22" t="s">
        <v>22</v>
      </c>
      <c r="C15" s="30">
        <v>0.2</v>
      </c>
      <c r="D15" s="38">
        <f>P15*C15</f>
        <v>0</v>
      </c>
      <c r="E15" s="32">
        <v>0.16</v>
      </c>
      <c r="F15" s="25">
        <f t="shared" si="0"/>
        <v>0</v>
      </c>
      <c r="G15" s="32">
        <v>0.16</v>
      </c>
      <c r="H15" s="25">
        <f>P15*G15</f>
        <v>0</v>
      </c>
      <c r="I15" s="32">
        <v>0.16</v>
      </c>
      <c r="J15" s="31">
        <f>P15*I15</f>
        <v>0</v>
      </c>
      <c r="K15" s="32">
        <v>0.16</v>
      </c>
      <c r="L15" s="31">
        <f>P15*K15</f>
        <v>0</v>
      </c>
      <c r="M15" s="32">
        <v>0.16</v>
      </c>
      <c r="N15" s="31">
        <f>P15*M15</f>
        <v>0</v>
      </c>
      <c r="O15" s="34" t="e">
        <f>P15/P30</f>
        <v>#DIV/0!</v>
      </c>
      <c r="P15" s="35">
        <v>0</v>
      </c>
      <c r="Q15" s="21">
        <f>SUM(D15,F15,H15,J15,L15,N15)</f>
        <v>0</v>
      </c>
    </row>
    <row r="16" spans="1:18" x14ac:dyDescent="0.25">
      <c r="A16" s="29">
        <v>5</v>
      </c>
      <c r="B16" s="22" t="s">
        <v>23</v>
      </c>
      <c r="C16" s="30">
        <v>0.2</v>
      </c>
      <c r="D16" s="25">
        <f>P16*C16</f>
        <v>0</v>
      </c>
      <c r="E16" s="30">
        <v>0.16</v>
      </c>
      <c r="F16" s="25">
        <f t="shared" si="0"/>
        <v>0</v>
      </c>
      <c r="G16" s="30">
        <v>0.16</v>
      </c>
      <c r="H16" s="25">
        <f>P16*G16</f>
        <v>0</v>
      </c>
      <c r="I16" s="30">
        <v>0.16</v>
      </c>
      <c r="J16" s="25">
        <f>P16*I16</f>
        <v>0</v>
      </c>
      <c r="K16" s="30">
        <v>0.16</v>
      </c>
      <c r="L16" s="25">
        <f>P16*K16</f>
        <v>0</v>
      </c>
      <c r="M16" s="30">
        <v>0.16</v>
      </c>
      <c r="N16" s="25">
        <f>P16*M16</f>
        <v>0</v>
      </c>
      <c r="O16" s="34" t="e">
        <f>P16/P30</f>
        <v>#DIV/0!</v>
      </c>
      <c r="P16" s="35">
        <v>0</v>
      </c>
      <c r="Q16" s="21">
        <f t="shared" si="1"/>
        <v>0</v>
      </c>
      <c r="R16" s="21"/>
    </row>
    <row r="17" spans="1:18" x14ac:dyDescent="0.25">
      <c r="A17" s="29">
        <v>6</v>
      </c>
      <c r="B17" s="22" t="s">
        <v>24</v>
      </c>
      <c r="C17" s="32">
        <v>0</v>
      </c>
      <c r="D17" s="25" t="s">
        <v>19</v>
      </c>
      <c r="E17" s="30">
        <v>0.5</v>
      </c>
      <c r="F17" s="25">
        <f t="shared" si="0"/>
        <v>0</v>
      </c>
      <c r="G17" s="33" t="s">
        <v>19</v>
      </c>
      <c r="H17" s="33" t="s">
        <v>19</v>
      </c>
      <c r="I17" s="33" t="s">
        <v>19</v>
      </c>
      <c r="J17" s="33" t="s">
        <v>19</v>
      </c>
      <c r="K17" s="33">
        <v>0.5</v>
      </c>
      <c r="L17" s="25">
        <f>P17*K17</f>
        <v>0</v>
      </c>
      <c r="M17" s="33" t="s">
        <v>19</v>
      </c>
      <c r="N17" s="33" t="s">
        <v>19</v>
      </c>
      <c r="O17" s="34" t="e">
        <f>P17/P30</f>
        <v>#DIV/0!</v>
      </c>
      <c r="P17" s="35">
        <v>0</v>
      </c>
      <c r="Q17" s="21">
        <f t="shared" si="1"/>
        <v>0</v>
      </c>
      <c r="R17" s="21"/>
    </row>
    <row r="18" spans="1:18" x14ac:dyDescent="0.25">
      <c r="A18" s="29">
        <v>8</v>
      </c>
      <c r="B18" s="22" t="s">
        <v>25</v>
      </c>
      <c r="C18" s="33" t="s">
        <v>19</v>
      </c>
      <c r="D18" s="33" t="s">
        <v>19</v>
      </c>
      <c r="E18" s="30">
        <v>0</v>
      </c>
      <c r="F18" s="25" t="s">
        <v>19</v>
      </c>
      <c r="G18" s="33">
        <v>0.25</v>
      </c>
      <c r="H18" s="25">
        <f>P18*G18</f>
        <v>0</v>
      </c>
      <c r="I18" s="33">
        <v>0.25</v>
      </c>
      <c r="J18" s="25">
        <f>P18*I18</f>
        <v>0</v>
      </c>
      <c r="K18" s="33">
        <v>0.25</v>
      </c>
      <c r="L18" s="25">
        <f>P18*K18</f>
        <v>0</v>
      </c>
      <c r="M18" s="33">
        <v>0.25</v>
      </c>
      <c r="N18" s="25">
        <f>M18*P18</f>
        <v>0</v>
      </c>
      <c r="O18" s="34" t="e">
        <f>P18/P30</f>
        <v>#DIV/0!</v>
      </c>
      <c r="P18" s="35">
        <v>0</v>
      </c>
      <c r="Q18" s="21">
        <f t="shared" si="1"/>
        <v>0</v>
      </c>
      <c r="R18" s="21"/>
    </row>
    <row r="19" spans="1:18" x14ac:dyDescent="0.25">
      <c r="A19" s="29">
        <v>9</v>
      </c>
      <c r="B19" s="22" t="s">
        <v>26</v>
      </c>
      <c r="C19" s="33" t="s">
        <v>19</v>
      </c>
      <c r="D19" s="33" t="s">
        <v>19</v>
      </c>
      <c r="E19" s="32" t="s">
        <v>19</v>
      </c>
      <c r="F19" s="33" t="s">
        <v>19</v>
      </c>
      <c r="G19" s="30" t="s">
        <v>19</v>
      </c>
      <c r="H19" s="25" t="s">
        <v>19</v>
      </c>
      <c r="I19" s="30" t="s">
        <v>19</v>
      </c>
      <c r="J19" s="25" t="s">
        <v>19</v>
      </c>
      <c r="K19" s="30">
        <v>0.5</v>
      </c>
      <c r="L19" s="25">
        <f>P19*K19</f>
        <v>0</v>
      </c>
      <c r="M19" s="30">
        <v>0.5</v>
      </c>
      <c r="N19" s="25">
        <f>P19*M19</f>
        <v>0</v>
      </c>
      <c r="O19" s="34" t="e">
        <f>P19/P30</f>
        <v>#DIV/0!</v>
      </c>
      <c r="P19" s="35">
        <v>0</v>
      </c>
      <c r="Q19" s="21">
        <f t="shared" si="1"/>
        <v>0</v>
      </c>
      <c r="R19" s="21"/>
    </row>
    <row r="20" spans="1:18" x14ac:dyDescent="0.25">
      <c r="A20" s="29">
        <v>11</v>
      </c>
      <c r="B20" s="22" t="s">
        <v>27</v>
      </c>
      <c r="C20" s="33">
        <v>0.5</v>
      </c>
      <c r="D20" s="25">
        <f>P20*C20</f>
        <v>0</v>
      </c>
      <c r="E20" s="32">
        <v>0.5</v>
      </c>
      <c r="F20" s="25">
        <f>P20*E20</f>
        <v>0</v>
      </c>
      <c r="G20" s="30"/>
      <c r="H20" s="25"/>
      <c r="I20" s="30"/>
      <c r="J20" s="25"/>
      <c r="K20" s="30"/>
      <c r="L20" s="25"/>
      <c r="M20" s="30"/>
      <c r="N20" s="25"/>
      <c r="O20" s="34" t="e">
        <f>P20/P30</f>
        <v>#DIV/0!</v>
      </c>
      <c r="P20" s="35">
        <v>0</v>
      </c>
      <c r="Q20" s="21">
        <f>SUM(D20,F20)</f>
        <v>0</v>
      </c>
      <c r="R20" s="21"/>
    </row>
    <row r="21" spans="1:18" x14ac:dyDescent="0.25">
      <c r="A21" s="29">
        <v>12</v>
      </c>
      <c r="B21" s="22" t="s">
        <v>28</v>
      </c>
      <c r="C21" s="32">
        <v>0.25</v>
      </c>
      <c r="D21" s="25">
        <f>P21*C21</f>
        <v>0</v>
      </c>
      <c r="E21" s="30">
        <v>0.25</v>
      </c>
      <c r="F21" s="25">
        <f>P21*E21</f>
        <v>0</v>
      </c>
      <c r="G21" s="30">
        <v>0.25</v>
      </c>
      <c r="H21" s="25">
        <f>P21*G21</f>
        <v>0</v>
      </c>
      <c r="I21" s="30">
        <v>0.25</v>
      </c>
      <c r="J21" s="25">
        <f>P21*I21</f>
        <v>0</v>
      </c>
      <c r="K21" s="30">
        <v>0</v>
      </c>
      <c r="L21" s="25">
        <f>R21/4</f>
        <v>0</v>
      </c>
      <c r="M21" s="30">
        <v>0</v>
      </c>
      <c r="N21" s="25">
        <f>T21/4</f>
        <v>0</v>
      </c>
      <c r="O21" s="34" t="e">
        <f>P21/P30</f>
        <v>#DIV/0!</v>
      </c>
      <c r="P21" s="35">
        <v>0</v>
      </c>
      <c r="Q21" s="21">
        <f t="shared" si="1"/>
        <v>0</v>
      </c>
      <c r="R21" s="21"/>
    </row>
    <row r="22" spans="1:18" x14ac:dyDescent="0.25">
      <c r="A22" s="29">
        <v>13</v>
      </c>
      <c r="B22" s="22" t="s">
        <v>29</v>
      </c>
      <c r="C22" s="32">
        <v>0</v>
      </c>
      <c r="D22" s="25"/>
      <c r="E22" s="30">
        <v>0</v>
      </c>
      <c r="F22" s="25"/>
      <c r="G22" s="30">
        <v>0.25</v>
      </c>
      <c r="H22" s="25">
        <f>P22*G22</f>
        <v>0</v>
      </c>
      <c r="I22" s="30">
        <v>0.25</v>
      </c>
      <c r="J22" s="25">
        <f>P22*I22</f>
        <v>0</v>
      </c>
      <c r="K22" s="30">
        <v>0.25</v>
      </c>
      <c r="L22" s="25">
        <f t="shared" ref="L22:L28" si="2">P22*K22</f>
        <v>0</v>
      </c>
      <c r="M22" s="30">
        <v>0.25</v>
      </c>
      <c r="N22" s="25">
        <f t="shared" ref="N22:N28" si="3">P22*M22</f>
        <v>0</v>
      </c>
      <c r="O22" s="34" t="e">
        <f>P22/P30</f>
        <v>#DIV/0!</v>
      </c>
      <c r="P22" s="35">
        <v>0</v>
      </c>
      <c r="Q22" s="21">
        <f t="shared" si="1"/>
        <v>0</v>
      </c>
      <c r="R22" s="21"/>
    </row>
    <row r="23" spans="1:18" x14ac:dyDescent="0.25">
      <c r="A23" s="15">
        <v>14</v>
      </c>
      <c r="B23" s="22" t="s">
        <v>30</v>
      </c>
      <c r="C23" s="39" t="s">
        <v>19</v>
      </c>
      <c r="D23" s="39" t="s">
        <v>19</v>
      </c>
      <c r="E23" s="26" t="s">
        <v>19</v>
      </c>
      <c r="F23" s="39" t="s">
        <v>19</v>
      </c>
      <c r="G23" s="23">
        <v>0</v>
      </c>
      <c r="H23" s="25">
        <v>0</v>
      </c>
      <c r="I23" s="23">
        <v>0</v>
      </c>
      <c r="J23" s="25">
        <v>0</v>
      </c>
      <c r="K23" s="23">
        <v>0.5</v>
      </c>
      <c r="L23" s="25">
        <f t="shared" si="2"/>
        <v>0</v>
      </c>
      <c r="M23" s="23">
        <v>0.5</v>
      </c>
      <c r="N23" s="25">
        <f t="shared" si="3"/>
        <v>0</v>
      </c>
      <c r="O23" s="27" t="e">
        <f>P23/P30</f>
        <v>#DIV/0!</v>
      </c>
      <c r="P23" s="28">
        <v>0</v>
      </c>
      <c r="Q23" s="21">
        <f t="shared" si="1"/>
        <v>0</v>
      </c>
      <c r="R23" s="21"/>
    </row>
    <row r="24" spans="1:18" ht="26.25" x14ac:dyDescent="0.25">
      <c r="A24" s="29">
        <v>15</v>
      </c>
      <c r="B24" s="40" t="s">
        <v>31</v>
      </c>
      <c r="C24" s="41">
        <v>0</v>
      </c>
      <c r="D24" s="25">
        <f>-E2321</f>
        <v>0</v>
      </c>
      <c r="E24" s="42">
        <v>0.2</v>
      </c>
      <c r="F24" s="25">
        <f>P24*E24</f>
        <v>0</v>
      </c>
      <c r="G24" s="43">
        <v>0.2</v>
      </c>
      <c r="H24" s="44">
        <f>P24*G24</f>
        <v>0</v>
      </c>
      <c r="I24" s="43">
        <v>0.2</v>
      </c>
      <c r="J24" s="44">
        <f>P24*I24</f>
        <v>0</v>
      </c>
      <c r="K24" s="43">
        <v>0.2</v>
      </c>
      <c r="L24" s="44">
        <f t="shared" si="2"/>
        <v>0</v>
      </c>
      <c r="M24" s="43">
        <v>0.2</v>
      </c>
      <c r="N24" s="44">
        <f t="shared" si="3"/>
        <v>0</v>
      </c>
      <c r="O24" s="34" t="e">
        <f>P24/P30</f>
        <v>#DIV/0!</v>
      </c>
      <c r="P24" s="45">
        <v>0</v>
      </c>
      <c r="Q24" s="21">
        <f t="shared" si="1"/>
        <v>0</v>
      </c>
      <c r="R24" s="21"/>
    </row>
    <row r="25" spans="1:18" x14ac:dyDescent="0.25">
      <c r="A25" s="29">
        <v>16</v>
      </c>
      <c r="B25" s="46" t="s">
        <v>32</v>
      </c>
      <c r="C25" s="41">
        <v>0</v>
      </c>
      <c r="D25" s="41"/>
      <c r="E25" s="42">
        <v>0.2</v>
      </c>
      <c r="F25" s="25">
        <f>P25*E25</f>
        <v>0</v>
      </c>
      <c r="G25" s="43">
        <v>0.2</v>
      </c>
      <c r="H25" s="44">
        <f>P25*G25</f>
        <v>0</v>
      </c>
      <c r="I25" s="43">
        <v>0.2</v>
      </c>
      <c r="J25" s="44">
        <f>P25*I25</f>
        <v>0</v>
      </c>
      <c r="K25" s="43">
        <v>0.2</v>
      </c>
      <c r="L25" s="44">
        <f t="shared" si="2"/>
        <v>0</v>
      </c>
      <c r="M25" s="43">
        <v>0.2</v>
      </c>
      <c r="N25" s="44">
        <f t="shared" si="3"/>
        <v>0</v>
      </c>
      <c r="O25" s="34" t="e">
        <f>P25/P30</f>
        <v>#DIV/0!</v>
      </c>
      <c r="P25" s="45">
        <v>0</v>
      </c>
      <c r="Q25" s="21">
        <f t="shared" si="1"/>
        <v>0</v>
      </c>
      <c r="R25" s="21"/>
    </row>
    <row r="26" spans="1:18" x14ac:dyDescent="0.25">
      <c r="A26" s="29">
        <v>17</v>
      </c>
      <c r="B26" s="46" t="s">
        <v>33</v>
      </c>
      <c r="C26" s="41" t="s">
        <v>19</v>
      </c>
      <c r="D26" s="41" t="s">
        <v>19</v>
      </c>
      <c r="E26" s="42" t="s">
        <v>19</v>
      </c>
      <c r="F26" s="41" t="s">
        <v>19</v>
      </c>
      <c r="G26" s="43">
        <v>0</v>
      </c>
      <c r="H26" s="44"/>
      <c r="I26" s="43">
        <v>0</v>
      </c>
      <c r="J26" s="44"/>
      <c r="K26" s="43">
        <v>0.5</v>
      </c>
      <c r="L26" s="44">
        <f t="shared" si="2"/>
        <v>0</v>
      </c>
      <c r="M26" s="43">
        <v>0.5</v>
      </c>
      <c r="N26" s="44">
        <f t="shared" si="3"/>
        <v>0</v>
      </c>
      <c r="O26" s="34" t="e">
        <f>P26/P30</f>
        <v>#DIV/0!</v>
      </c>
      <c r="P26" s="45">
        <v>0</v>
      </c>
      <c r="Q26" s="21">
        <f t="shared" si="1"/>
        <v>0</v>
      </c>
      <c r="R26" s="21"/>
    </row>
    <row r="27" spans="1:18" x14ac:dyDescent="0.25">
      <c r="A27" s="15">
        <v>18</v>
      </c>
      <c r="B27" s="46" t="s">
        <v>34</v>
      </c>
      <c r="C27" s="47" t="s">
        <v>19</v>
      </c>
      <c r="D27" s="47" t="s">
        <v>19</v>
      </c>
      <c r="E27" s="48" t="s">
        <v>19</v>
      </c>
      <c r="F27" s="47" t="s">
        <v>19</v>
      </c>
      <c r="G27" s="49"/>
      <c r="H27" s="44"/>
      <c r="I27" s="49">
        <v>0</v>
      </c>
      <c r="J27" s="44">
        <v>0</v>
      </c>
      <c r="K27" s="49">
        <v>0.5</v>
      </c>
      <c r="L27" s="44">
        <f t="shared" si="2"/>
        <v>0</v>
      </c>
      <c r="M27" s="49">
        <v>0.5</v>
      </c>
      <c r="N27" s="44">
        <f t="shared" si="3"/>
        <v>0</v>
      </c>
      <c r="O27" s="50" t="e">
        <f>P27/P30</f>
        <v>#DIV/0!</v>
      </c>
      <c r="P27" s="51">
        <v>0</v>
      </c>
      <c r="Q27" s="21">
        <f t="shared" si="1"/>
        <v>0</v>
      </c>
      <c r="R27" s="21"/>
    </row>
    <row r="28" spans="1:18" x14ac:dyDescent="0.25">
      <c r="A28" s="52">
        <v>21</v>
      </c>
      <c r="B28" s="53" t="s">
        <v>35</v>
      </c>
      <c r="C28" s="54"/>
      <c r="D28" s="54"/>
      <c r="E28" s="55"/>
      <c r="F28" s="54"/>
      <c r="G28" s="56"/>
      <c r="H28" s="57"/>
      <c r="I28" s="56"/>
      <c r="J28" s="57"/>
      <c r="K28" s="56">
        <v>0.5</v>
      </c>
      <c r="L28" s="57">
        <f t="shared" si="2"/>
        <v>0</v>
      </c>
      <c r="M28" s="56">
        <v>0.5</v>
      </c>
      <c r="N28" s="57">
        <f t="shared" si="3"/>
        <v>0</v>
      </c>
      <c r="O28" s="58" t="e">
        <f>P28/P30</f>
        <v>#DIV/0!</v>
      </c>
      <c r="P28" s="59">
        <v>0</v>
      </c>
      <c r="Q28" s="21">
        <f>SUM(L28,N28)</f>
        <v>0</v>
      </c>
      <c r="R28" s="21"/>
    </row>
    <row r="29" spans="1:18" ht="15.75" thickBot="1" x14ac:dyDescent="0.3">
      <c r="A29" s="52"/>
      <c r="B29" s="53" t="s">
        <v>36</v>
      </c>
      <c r="C29" s="54"/>
      <c r="D29" s="54"/>
      <c r="E29" s="55"/>
      <c r="F29" s="54"/>
      <c r="G29" s="56"/>
      <c r="H29" s="57"/>
      <c r="I29" s="56"/>
      <c r="J29" s="57"/>
      <c r="K29" s="56"/>
      <c r="L29" s="57"/>
      <c r="M29" s="56"/>
      <c r="N29" s="57"/>
      <c r="O29" s="58" t="e">
        <f>P29/P30</f>
        <v>#DIV/0!</v>
      </c>
      <c r="P29" s="59">
        <v>0</v>
      </c>
      <c r="Q29" s="21"/>
      <c r="R29" s="21"/>
    </row>
    <row r="30" spans="1:18" ht="15.75" thickBot="1" x14ac:dyDescent="0.3">
      <c r="A30" s="60"/>
      <c r="B30" s="61" t="s">
        <v>37</v>
      </c>
      <c r="C30" s="62" t="s">
        <v>19</v>
      </c>
      <c r="D30" s="63">
        <f>SUM(D12:D27)</f>
        <v>0</v>
      </c>
      <c r="E30" s="64" t="s">
        <v>19</v>
      </c>
      <c r="F30" s="63">
        <f>SUM(F12:F27)</f>
        <v>0</v>
      </c>
      <c r="G30" s="62" t="s">
        <v>19</v>
      </c>
      <c r="H30" s="63">
        <f>SUM(H12:H27)</f>
        <v>0</v>
      </c>
      <c r="I30" s="62" t="s">
        <v>19</v>
      </c>
      <c r="J30" s="63">
        <f>SUM(J12:J27)</f>
        <v>0</v>
      </c>
      <c r="K30" s="62" t="s">
        <v>19</v>
      </c>
      <c r="L30" s="63">
        <f>SUM(L12:L28)</f>
        <v>0</v>
      </c>
      <c r="M30" s="62" t="s">
        <v>19</v>
      </c>
      <c r="N30" s="63">
        <f>SUM(N12:N28)</f>
        <v>0</v>
      </c>
      <c r="O30" s="65" t="e">
        <f>SUM(O12:O29)</f>
        <v>#DIV/0!</v>
      </c>
      <c r="P30" s="66">
        <f>SUM(P12:P29)</f>
        <v>0</v>
      </c>
      <c r="Q30" s="21">
        <f t="shared" si="1"/>
        <v>0</v>
      </c>
    </row>
  </sheetData>
  <mergeCells count="12">
    <mergeCell ref="M10:N10"/>
    <mergeCell ref="O10:P10"/>
    <mergeCell ref="B5:I5"/>
    <mergeCell ref="O5:P5"/>
    <mergeCell ref="O6:P6"/>
    <mergeCell ref="A8:P8"/>
    <mergeCell ref="A10:B11"/>
    <mergeCell ref="C10:D10"/>
    <mergeCell ref="E10:F10"/>
    <mergeCell ref="G10:H10"/>
    <mergeCell ref="I10:J10"/>
    <mergeCell ref="K10:L1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Vercosa</dc:creator>
  <cp:lastModifiedBy>Anibal Sergio Correa de Souza</cp:lastModifiedBy>
  <dcterms:created xsi:type="dcterms:W3CDTF">2022-09-06T19:22:48Z</dcterms:created>
  <dcterms:modified xsi:type="dcterms:W3CDTF">2022-10-17T18:25:20Z</dcterms:modified>
</cp:coreProperties>
</file>