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1">
      <go:sheetsCustomData xmlns:go="http://customooxmlschemas.google.com/" r:id="rId5" roundtripDataSignature="AMtx7miaHTt5+p1pq1h10bhTWUVxmYj0Aw=="/>
    </ext>
  </extLst>
</workbook>
</file>

<file path=xl/sharedStrings.xml><?xml version="1.0" encoding="utf-8"?>
<sst xmlns="http://schemas.openxmlformats.org/spreadsheetml/2006/main" count="19" uniqueCount="19">
  <si>
    <t>FUNDAÇÃO CEPERJ - SÉRIE HISTÓRICA DO ESTADO DO RIO DE JANEIRO</t>
  </si>
  <si>
    <t xml:space="preserve">Tabela 26.1 -  Produto Interno Bruto, Produto Interno Bruto per capita, população residente e </t>
  </si>
  <si>
    <t>relação PIB Rio de Janeiro / PIB Brasil</t>
  </si>
  <si>
    <t>Brasil e Estado do Rio de Janeiro - 2002-2019</t>
  </si>
  <si>
    <t>Ano</t>
  </si>
  <si>
    <t>Rio de Janeiro</t>
  </si>
  <si>
    <t>Brasil</t>
  </si>
  <si>
    <t>Relação PIB RJ / PIB Brasil (%)</t>
  </si>
  <si>
    <t>Produto Interno Bruto *</t>
  </si>
  <si>
    <t>População residente (habitantes)</t>
  </si>
  <si>
    <t>PIB per capita  (R$)</t>
  </si>
  <si>
    <t>Produto Interno Bruto*
(1 000 000 R$) *</t>
  </si>
  <si>
    <t>1 000 000  R$</t>
  </si>
  <si>
    <t>Volume</t>
  </si>
  <si>
    <t xml:space="preserve">   Índice 2002=1</t>
  </si>
  <si>
    <t>Variação
anual (%)</t>
  </si>
  <si>
    <t>-</t>
  </si>
  <si>
    <t>Fontes: Fundação Instituto Brasileiro de Geografia e Estatística - IBGE e 
Fundação Centro Estadual de Estatísticas, Pesquisas e Formação de Servidores Públicos do Rio de Janeiro - CEPERJ/Centro de Estatísticas, Estudos e Pesquisas - CEEP</t>
  </si>
  <si>
    <t>Nota: (*) Referência 2010 - 2002-2018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</si>
</sst>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#,##0.000000"/>
    <numFmt numFmtId="165" formatCode="_(&quot;R$&quot;* #,##0.00_);_(&quot;R$&quot;* \(#,##0.00\);_(&quot;R$&quot;* &quot;-&quot;??_);_(@_)"/>
    <numFmt numFmtId="166" formatCode="_(* #,##0.000_);_(* \(#,##0.000\);_(* &quot;-&quot;??_);_(@_)"/>
    <numFmt numFmtId="167" formatCode="_(* #,##0_);_(* \(#,##0\);_(* &quot;-&quot;??_);_(@_)"/>
    <numFmt numFmtId="168" formatCode="_-* #,##0.00_-;\-* #,##0.00_-;_-* &quot;-&quot;??_-;_-@"/>
    <numFmt numFmtId="169" formatCode="0.000%"/>
    <numFmt numFmtId="170" formatCode="_-* #,##0.000_-;\-* #,##0.000_-;_-* &quot;-&quot;???_-;_-@"/>
    <numFmt numFmtId="171" formatCode="_(* #,##0.0000_);_(* \(#,##0.0000\);_(* &quot;-&quot;??_);_(@_)"/>
  </numFmts>
  <fonts count="5">
    <font>
      <sz val="10.0"/>
      <color rgb="FF000000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/>
    <font>
      <b/>
      <sz val="8.0"/>
      <color rgb="FF00008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/>
    </border>
    <border>
      <left/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1" numFmtId="164" xfId="0" applyAlignment="1" applyBorder="1" applyFill="1" applyFont="1" applyNumberForma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1" numFmtId="164" xfId="0" applyAlignment="1" applyBorder="1" applyFont="1" applyNumberFormat="1">
      <alignment vertical="center"/>
    </xf>
    <xf borderId="1" fillId="2" fontId="1" numFmtId="164" xfId="0" applyAlignment="1" applyBorder="1" applyFont="1" applyNumberFormat="1">
      <alignment horizontal="center" readingOrder="0"/>
    </xf>
    <xf borderId="5" fillId="0" fontId="2" numFmtId="0" xfId="0" applyBorder="1" applyFont="1"/>
    <xf borderId="6" fillId="2" fontId="2" numFmtId="1" xfId="0" applyAlignment="1" applyBorder="1" applyFont="1" applyNumberFormat="1">
      <alignment horizontal="center" vertical="center"/>
    </xf>
    <xf borderId="7" fillId="2" fontId="2" numFmtId="164" xfId="0" applyAlignment="1" applyBorder="1" applyFont="1" applyNumberForma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center"/>
    </xf>
    <xf borderId="11" fillId="2" fontId="2" numFmtId="4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2" fontId="2" numFmtId="164" xfId="0" applyAlignment="1" applyBorder="1" applyFont="1" applyNumberForma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2" fontId="2" numFmtId="4" xfId="0" applyAlignment="1" applyBorder="1" applyFont="1" applyNumberFormat="1">
      <alignment horizontal="center" shrinkToFit="0" vertical="center" wrapText="1"/>
    </xf>
    <xf borderId="17" fillId="0" fontId="3" numFmtId="0" xfId="0" applyBorder="1" applyFont="1"/>
    <xf borderId="16" fillId="2" fontId="2" numFmtId="164" xfId="0" applyAlignment="1" applyBorder="1" applyFont="1" applyNumberFormat="1">
      <alignment horizontal="center" vertical="center"/>
    </xf>
    <xf borderId="13" fillId="2" fontId="2" numFmtId="4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2" numFmtId="4" xfId="0" applyAlignment="1" applyBorder="1" applyFont="1" applyNumberFormat="1">
      <alignment horizontal="center" vertical="center"/>
    </xf>
    <xf quotePrefix="1" borderId="22" fillId="2" fontId="2" numFmtId="4" xfId="0" applyAlignment="1" applyBorder="1" applyFont="1" applyNumberFormat="1">
      <alignment horizontal="center" shrinkToFit="0" vertical="center" wrapText="1"/>
    </xf>
    <xf borderId="23" fillId="0" fontId="3" numFmtId="0" xfId="0" applyBorder="1" applyFont="1"/>
    <xf borderId="4" fillId="2" fontId="2" numFmtId="0" xfId="0" applyAlignment="1" applyBorder="1" applyFont="1">
      <alignment horizontal="left"/>
    </xf>
    <xf borderId="0" fillId="0" fontId="2" numFmtId="165" xfId="0" applyFont="1" applyNumberFormat="1"/>
    <xf borderId="0" fillId="0" fontId="2" numFmtId="166" xfId="0" applyFont="1" applyNumberFormat="1"/>
    <xf borderId="0" fillId="0" fontId="2" numFmtId="10" xfId="0" applyFont="1" applyNumberFormat="1"/>
    <xf borderId="0" fillId="0" fontId="2" numFmtId="167" xfId="0" applyFont="1" applyNumberFormat="1"/>
    <xf borderId="0" fillId="0" fontId="2" numFmtId="168" xfId="0" applyFont="1" applyNumberFormat="1"/>
    <xf borderId="0" fillId="0" fontId="2" numFmtId="169" xfId="0" applyFont="1" applyNumberFormat="1"/>
    <xf borderId="0" fillId="0" fontId="2" numFmtId="170" xfId="0" applyFont="1" applyNumberFormat="1"/>
    <xf borderId="4" fillId="2" fontId="2" numFmtId="1" xfId="0" applyAlignment="1" applyBorder="1" applyFont="1" applyNumberFormat="1">
      <alignment horizontal="left"/>
    </xf>
    <xf borderId="0" fillId="0" fontId="4" numFmtId="0" xfId="0" applyFont="1"/>
    <xf borderId="0" fillId="0" fontId="4" numFmtId="171" xfId="0" applyFont="1" applyNumberFormat="1"/>
    <xf borderId="0" fillId="0" fontId="2" numFmtId="165" xfId="0" applyAlignment="1" applyFont="1" applyNumberFormat="1">
      <alignment horizontal="right"/>
    </xf>
    <xf borderId="24" fillId="0" fontId="2" numFmtId="0" xfId="0" applyAlignment="1" applyBorder="1" applyFont="1">
      <alignment horizontal="left" shrinkToFit="0" vertical="center" wrapText="1"/>
    </xf>
    <xf borderId="24" fillId="0" fontId="3" numFmtId="0" xfId="0" applyBorder="1" applyFont="1"/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8.0"/>
    <col customWidth="1" min="2" max="2" width="11.75"/>
    <col customWidth="1" min="3" max="3" width="13.75"/>
    <col customWidth="1" min="4" max="4" width="7.75"/>
    <col customWidth="1" min="5" max="5" width="24.13"/>
    <col customWidth="1" min="6" max="6" width="14.38"/>
    <col customWidth="1" min="7" max="7" width="13.13"/>
    <col customWidth="1" min="8" max="8" width="22.38"/>
    <col customWidth="1" min="9" max="10" width="9.13"/>
    <col customWidth="1" min="11" max="11" width="11.13"/>
    <col customWidth="1" min="12" max="13" width="9.13"/>
    <col customWidth="1" min="14" max="14" width="9.75"/>
    <col customWidth="1" min="15" max="26" width="8.63"/>
  </cols>
  <sheetData>
    <row r="1" ht="12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3" t="s">
        <v>1</v>
      </c>
      <c r="B2" s="4"/>
      <c r="C2" s="4"/>
      <c r="D2" s="4"/>
      <c r="E2" s="4"/>
      <c r="F2" s="4"/>
      <c r="G2" s="4"/>
      <c r="H2" s="5"/>
      <c r="I2" s="6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0" customHeight="1">
      <c r="A3" s="3" t="s">
        <v>2</v>
      </c>
      <c r="B3" s="4"/>
      <c r="C3" s="4"/>
      <c r="D3" s="4"/>
      <c r="E3" s="4"/>
      <c r="F3" s="4"/>
      <c r="G3" s="4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7" t="s">
        <v>3</v>
      </c>
      <c r="B4" s="4"/>
      <c r="C4" s="4"/>
      <c r="D4" s="4"/>
      <c r="E4" s="4"/>
      <c r="F4" s="4"/>
      <c r="G4" s="4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2"/>
      <c r="B5" s="8"/>
      <c r="C5" s="8"/>
      <c r="D5" s="8"/>
      <c r="E5" s="8"/>
      <c r="F5" s="8"/>
      <c r="G5" s="8"/>
      <c r="H5" s="8"/>
      <c r="I5" s="2"/>
      <c r="J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9" t="s">
        <v>4</v>
      </c>
      <c r="B6" s="10" t="s">
        <v>5</v>
      </c>
      <c r="C6" s="11"/>
      <c r="D6" s="11"/>
      <c r="E6" s="11"/>
      <c r="F6" s="12"/>
      <c r="G6" s="13" t="s">
        <v>6</v>
      </c>
      <c r="H6" s="14" t="s">
        <v>7</v>
      </c>
      <c r="I6" s="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15"/>
      <c r="B7" s="16" t="s">
        <v>8</v>
      </c>
      <c r="C7" s="17"/>
      <c r="D7" s="18"/>
      <c r="E7" s="19" t="s">
        <v>9</v>
      </c>
      <c r="F7" s="19" t="s">
        <v>10</v>
      </c>
      <c r="G7" s="19" t="s">
        <v>11</v>
      </c>
      <c r="H7" s="2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5"/>
      <c r="B8" s="21" t="s">
        <v>12</v>
      </c>
      <c r="C8" s="22" t="s">
        <v>13</v>
      </c>
      <c r="D8" s="18"/>
      <c r="E8" s="23"/>
      <c r="F8" s="23"/>
      <c r="G8" s="23"/>
      <c r="H8" s="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4"/>
      <c r="B9" s="25"/>
      <c r="C9" s="26" t="s">
        <v>14</v>
      </c>
      <c r="D9" s="27" t="s">
        <v>15</v>
      </c>
      <c r="E9" s="25"/>
      <c r="F9" s="25"/>
      <c r="G9" s="25"/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29">
        <v>2002.0</v>
      </c>
      <c r="B10" s="30">
        <v>184310.915</v>
      </c>
      <c r="C10" s="31">
        <v>1.0</v>
      </c>
      <c r="D10" s="32" t="s">
        <v>16</v>
      </c>
      <c r="E10" s="33">
        <v>1.4724475E7</v>
      </c>
      <c r="F10" s="30">
        <f t="shared" ref="F10:F27" si="1">B10*1000000/E10</f>
        <v>12517.31658</v>
      </c>
      <c r="G10" s="30">
        <v>1488787.0</v>
      </c>
      <c r="H10" s="32">
        <f t="shared" ref="H10:H27" si="2">B10/G10</f>
        <v>0.123799385</v>
      </c>
      <c r="I10" s="2"/>
      <c r="J10" s="34"/>
      <c r="K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customHeight="1">
      <c r="A11" s="29">
        <v>2003.0</v>
      </c>
      <c r="B11" s="30">
        <v>202640.789</v>
      </c>
      <c r="C11" s="31">
        <v>0.9908974927825138</v>
      </c>
      <c r="D11" s="35">
        <f t="shared" ref="D11:D27" si="3">C11/C10-1</f>
        <v>-0.009102507217</v>
      </c>
      <c r="E11" s="33">
        <v>1.4879118E7</v>
      </c>
      <c r="F11" s="30">
        <f t="shared" si="1"/>
        <v>13619.13986</v>
      </c>
      <c r="G11" s="30">
        <v>1717950.0</v>
      </c>
      <c r="H11" s="32">
        <f t="shared" si="2"/>
        <v>0.1179549981</v>
      </c>
      <c r="I11" s="2"/>
      <c r="J11" s="34"/>
      <c r="K11" s="3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29">
        <v>2004.0</v>
      </c>
      <c r="B12" s="30">
        <v>241206.738</v>
      </c>
      <c r="C12" s="31">
        <v>1.0281627985693105</v>
      </c>
      <c r="D12" s="35">
        <f t="shared" si="3"/>
        <v>0.03760762951</v>
      </c>
      <c r="E12" s="33">
        <v>1.520375E7</v>
      </c>
      <c r="F12" s="30">
        <f t="shared" si="1"/>
        <v>15864.95029</v>
      </c>
      <c r="G12" s="30">
        <v>1957751.0</v>
      </c>
      <c r="H12" s="32">
        <f t="shared" si="2"/>
        <v>0.1232060349</v>
      </c>
      <c r="I12" s="2"/>
      <c r="J12" s="34"/>
      <c r="K12" s="3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29">
        <v>2005.0</v>
      </c>
      <c r="B13" s="30">
        <v>269830.061</v>
      </c>
      <c r="C13" s="31">
        <v>1.0257460373088225</v>
      </c>
      <c r="D13" s="35">
        <f t="shared" si="3"/>
        <v>-0.002350562833</v>
      </c>
      <c r="E13" s="33">
        <v>1.5383407E7</v>
      </c>
      <c r="F13" s="30">
        <f t="shared" si="1"/>
        <v>17540.33167</v>
      </c>
      <c r="G13" s="30">
        <v>2170585.0</v>
      </c>
      <c r="H13" s="32">
        <f t="shared" si="2"/>
        <v>0.1243121375</v>
      </c>
      <c r="I13" s="2"/>
      <c r="J13" s="34"/>
      <c r="K13" s="3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37">
        <v>2006.0</v>
      </c>
      <c r="B14" s="30">
        <v>299738.183</v>
      </c>
      <c r="C14" s="31">
        <v>1.0389292866669482</v>
      </c>
      <c r="D14" s="35">
        <f t="shared" si="3"/>
        <v>0.01285235222</v>
      </c>
      <c r="E14" s="33">
        <v>1.556172E7</v>
      </c>
      <c r="F14" s="30">
        <f t="shared" si="1"/>
        <v>19261.25023</v>
      </c>
      <c r="G14" s="30">
        <v>2409450.0</v>
      </c>
      <c r="H14" s="32">
        <f t="shared" si="2"/>
        <v>0.1244010803</v>
      </c>
      <c r="I14" s="2"/>
      <c r="J14" s="2"/>
      <c r="K14" s="3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37">
        <v>2007.0</v>
      </c>
      <c r="B15" s="30">
        <v>323698.286</v>
      </c>
      <c r="C15" s="31">
        <v>1.0305546330512945</v>
      </c>
      <c r="D15" s="35">
        <f t="shared" si="3"/>
        <v>-0.008060850457</v>
      </c>
      <c r="E15" s="33">
        <v>1.5872362E7</v>
      </c>
      <c r="F15" s="30">
        <f t="shared" si="1"/>
        <v>20393.83212</v>
      </c>
      <c r="G15" s="30">
        <v>2720263.0</v>
      </c>
      <c r="H15" s="32">
        <f t="shared" si="2"/>
        <v>0.118995217</v>
      </c>
      <c r="I15" s="2"/>
      <c r="J15" s="2"/>
      <c r="K15" s="3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37">
        <v>2008.0</v>
      </c>
      <c r="B16" s="30">
        <v>378285.8</v>
      </c>
      <c r="C16" s="31">
        <v>1.0343113369713428</v>
      </c>
      <c r="D16" s="35">
        <f t="shared" si="3"/>
        <v>0.003645322431</v>
      </c>
      <c r="E16" s="33">
        <v>1.6010429E7</v>
      </c>
      <c r="F16" s="30">
        <f t="shared" si="1"/>
        <v>23627.46183</v>
      </c>
      <c r="G16" s="30">
        <v>3109803.0</v>
      </c>
      <c r="H16" s="32">
        <f t="shared" si="2"/>
        <v>0.1216430108</v>
      </c>
      <c r="I16" s="38"/>
      <c r="J16" s="38"/>
      <c r="K16" s="36"/>
      <c r="L16" s="2"/>
      <c r="M16" s="38"/>
      <c r="N16" s="3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2.0" customHeight="1">
      <c r="A17" s="37">
        <v>2009.0</v>
      </c>
      <c r="B17" s="30">
        <v>391650.854</v>
      </c>
      <c r="C17" s="31">
        <v>1.0213288413337802</v>
      </c>
      <c r="D17" s="35">
        <f t="shared" si="3"/>
        <v>-0.01255182572</v>
      </c>
      <c r="E17" s="33">
        <v>1.6112678E7</v>
      </c>
      <c r="F17" s="30">
        <f t="shared" si="1"/>
        <v>24306.99937</v>
      </c>
      <c r="G17" s="40">
        <v>3333039.0</v>
      </c>
      <c r="H17" s="32">
        <f t="shared" si="2"/>
        <v>0.1175056319</v>
      </c>
      <c r="I17" s="38"/>
      <c r="J17" s="38"/>
      <c r="K17" s="36"/>
      <c r="L17" s="2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2.0" customHeight="1">
      <c r="A18" s="37">
        <v>2010.0</v>
      </c>
      <c r="B18" s="30">
        <v>449858.101</v>
      </c>
      <c r="C18" s="31">
        <v>1.0430067263346132</v>
      </c>
      <c r="D18" s="35">
        <f t="shared" si="3"/>
        <v>0.02122517658</v>
      </c>
      <c r="E18" s="33">
        <v>1.6231365E7</v>
      </c>
      <c r="F18" s="30">
        <f t="shared" si="1"/>
        <v>27715.35857</v>
      </c>
      <c r="G18" s="40">
        <v>3885847.0</v>
      </c>
      <c r="H18" s="32">
        <f t="shared" si="2"/>
        <v>0.1157683514</v>
      </c>
      <c r="I18" s="38"/>
      <c r="J18" s="38"/>
      <c r="K18" s="36"/>
      <c r="L18" s="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2.0" customHeight="1">
      <c r="A19" s="37">
        <v>2011.0</v>
      </c>
      <c r="B19" s="30">
        <v>512767.905</v>
      </c>
      <c r="C19" s="31">
        <v>1.0221146923991027</v>
      </c>
      <c r="D19" s="35">
        <f t="shared" si="3"/>
        <v>-0.02003058409</v>
      </c>
      <c r="E19" s="33">
        <v>1.6369179E7</v>
      </c>
      <c r="F19" s="30">
        <f t="shared" si="1"/>
        <v>31325.20605</v>
      </c>
      <c r="G19" s="40">
        <v>4376382.0</v>
      </c>
      <c r="H19" s="32">
        <f t="shared" si="2"/>
        <v>0.1171670812</v>
      </c>
      <c r="I19" s="38"/>
      <c r="J19" s="38"/>
      <c r="K19" s="36"/>
      <c r="L19" s="2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2.0" customHeight="1">
      <c r="A20" s="37">
        <v>2012.0</v>
      </c>
      <c r="B20" s="30">
        <v>574884.973</v>
      </c>
      <c r="C20" s="31">
        <v>1.0161763896902343</v>
      </c>
      <c r="D20" s="35">
        <f t="shared" si="3"/>
        <v>-0.00580982032</v>
      </c>
      <c r="E20" s="33">
        <v>1.6461173E7</v>
      </c>
      <c r="F20" s="30">
        <f t="shared" si="1"/>
        <v>34923.69426</v>
      </c>
      <c r="G20" s="30">
        <v>4814760.0</v>
      </c>
      <c r="H20" s="32">
        <f t="shared" si="2"/>
        <v>0.119400546</v>
      </c>
      <c r="I20" s="2"/>
      <c r="J20" s="2"/>
      <c r="K20" s="3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37">
        <v>2013.0</v>
      </c>
      <c r="B21" s="30">
        <v>628226.069</v>
      </c>
      <c r="C21" s="31">
        <v>1.0104294324737437</v>
      </c>
      <c r="D21" s="35">
        <f t="shared" si="3"/>
        <v>-0.005655472096</v>
      </c>
      <c r="E21" s="33">
        <v>1.6550024E7</v>
      </c>
      <c r="F21" s="30">
        <f t="shared" si="1"/>
        <v>37959.22405</v>
      </c>
      <c r="G21" s="30">
        <v>5331619.0</v>
      </c>
      <c r="H21" s="32">
        <f t="shared" si="2"/>
        <v>0.117830263</v>
      </c>
      <c r="I21" s="2"/>
      <c r="J21" s="2"/>
      <c r="K21" s="3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37">
        <v>2014.0</v>
      </c>
      <c r="B22" s="30">
        <v>671076.844</v>
      </c>
      <c r="C22" s="31">
        <v>1.0145934693706053</v>
      </c>
      <c r="D22" s="35">
        <f t="shared" si="3"/>
        <v>0.004121056615</v>
      </c>
      <c r="E22" s="33">
        <v>1.6635996E7</v>
      </c>
      <c r="F22" s="30">
        <f t="shared" si="1"/>
        <v>40338.84379</v>
      </c>
      <c r="G22" s="30">
        <v>5778953.0</v>
      </c>
      <c r="H22" s="32">
        <f t="shared" si="2"/>
        <v>0.1161242952</v>
      </c>
      <c r="I22" s="2"/>
      <c r="J22" s="2"/>
      <c r="K22" s="3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37">
        <v>2015.0</v>
      </c>
      <c r="B23" s="30">
        <v>659138.952</v>
      </c>
      <c r="C23" s="31">
        <v>0.9769689197927192</v>
      </c>
      <c r="D23" s="35">
        <f t="shared" si="3"/>
        <v>-0.03708337449</v>
      </c>
      <c r="E23" s="33">
        <v>1.6718956E7</v>
      </c>
      <c r="F23" s="30">
        <f t="shared" si="1"/>
        <v>39424.64781</v>
      </c>
      <c r="G23" s="30">
        <v>5995787.0</v>
      </c>
      <c r="H23" s="32">
        <f t="shared" si="2"/>
        <v>0.1099336838</v>
      </c>
      <c r="I23" s="2"/>
      <c r="J23" s="2"/>
      <c r="K23" s="3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37">
        <v>2016.0</v>
      </c>
      <c r="B24" s="30">
        <v>640401.206</v>
      </c>
      <c r="C24" s="31">
        <v>0.9604894134217551</v>
      </c>
      <c r="D24" s="35">
        <f t="shared" si="3"/>
        <v>-0.01686799451</v>
      </c>
      <c r="E24" s="33">
        <v>1.715996E7</v>
      </c>
      <c r="F24" s="30">
        <f t="shared" si="1"/>
        <v>37319.50459</v>
      </c>
      <c r="G24" s="30">
        <v>6269328.0</v>
      </c>
      <c r="H24" s="32">
        <f t="shared" si="2"/>
        <v>0.1021483014</v>
      </c>
      <c r="I24" s="2"/>
      <c r="J24" s="2"/>
      <c r="K24" s="3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37">
        <v>2017.0</v>
      </c>
      <c r="B25" s="30">
        <v>671605.668</v>
      </c>
      <c r="C25" s="31">
        <v>0.9816756593246317</v>
      </c>
      <c r="D25" s="35">
        <f t="shared" si="3"/>
        <v>0.02205776098</v>
      </c>
      <c r="E25" s="33">
        <v>1.7264943E7</v>
      </c>
      <c r="F25" s="30">
        <f t="shared" si="1"/>
        <v>38899.9644</v>
      </c>
      <c r="G25" s="30">
        <v>6585479.0</v>
      </c>
      <c r="H25" s="32">
        <f t="shared" si="2"/>
        <v>0.1019828122</v>
      </c>
      <c r="I25" s="2"/>
      <c r="J25" s="2"/>
      <c r="K25" s="3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37">
        <v>2018.0</v>
      </c>
      <c r="B26" s="30">
        <v>758859.047</v>
      </c>
      <c r="C26" s="31">
        <v>1.009993790216319</v>
      </c>
      <c r="D26" s="35">
        <f t="shared" si="3"/>
        <v>0.02884672817</v>
      </c>
      <c r="E26" s="33">
        <v>1.7366189E7</v>
      </c>
      <c r="F26" s="30">
        <f t="shared" si="1"/>
        <v>43697.50018</v>
      </c>
      <c r="G26" s="30">
        <v>7004141.0</v>
      </c>
      <c r="H26" s="32">
        <f t="shared" si="2"/>
        <v>0.1083443419</v>
      </c>
      <c r="I26" s="2"/>
      <c r="J26" s="2"/>
      <c r="K26" s="3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37">
        <v>2019.0</v>
      </c>
      <c r="B27" s="30">
        <v>779927.917</v>
      </c>
      <c r="C27" s="31">
        <v>1.0045757898093868</v>
      </c>
      <c r="D27" s="35">
        <f t="shared" si="3"/>
        <v>-0.00536438982</v>
      </c>
      <c r="E27" s="33">
        <v>1.7463349E7</v>
      </c>
      <c r="F27" s="30">
        <f t="shared" si="1"/>
        <v>44660.84466</v>
      </c>
      <c r="G27" s="30">
        <v>7389131.0</v>
      </c>
      <c r="H27" s="32">
        <f t="shared" si="2"/>
        <v>0.1055506956</v>
      </c>
      <c r="I27" s="2"/>
      <c r="J27" s="2"/>
      <c r="K27" s="3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8.25" customHeight="1">
      <c r="A28" s="41" t="s">
        <v>17</v>
      </c>
      <c r="B28" s="42"/>
      <c r="C28" s="42"/>
      <c r="D28" s="42"/>
      <c r="E28" s="42"/>
      <c r="F28" s="42"/>
      <c r="G28" s="42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2.0" customHeight="1">
      <c r="A29" s="37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3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3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3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7:D7"/>
    <mergeCell ref="E7:E9"/>
    <mergeCell ref="B8:B9"/>
    <mergeCell ref="C8:D8"/>
    <mergeCell ref="F7:F9"/>
    <mergeCell ref="G7:G9"/>
    <mergeCell ref="A1:H1"/>
    <mergeCell ref="A2:H2"/>
    <mergeCell ref="A3:H3"/>
    <mergeCell ref="A4:H4"/>
    <mergeCell ref="A6:A9"/>
    <mergeCell ref="B6:F6"/>
    <mergeCell ref="H6:H9"/>
    <mergeCell ref="A28:H28"/>
  </mergeCells>
  <printOptions/>
  <pageMargins bottom="0.984251969" footer="0.0" header="0.0" left="0.787401575" right="0.787401575" top="0.98425196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1997-01-10T22:22:50Z</dcterms:created>
  <dc:creator>Microsoft</dc:creator>
</cp:coreProperties>
</file>