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QSMMA FINAL" sheetId="1" r:id="rId4"/>
    <sheet state="visible" name="Cálculo do IQSMMA" sheetId="2" r:id="rId5"/>
  </sheets>
  <definedNames>
    <definedName hidden="1" localSheetId="1" name="_xlnm._FilterDatabase">'Cálculo do IQSMMA'!$A$4:$AA$96</definedName>
  </definedNames>
  <calcPr/>
  <extLst>
    <ext uri="GoogleSheetsCustomDataVersion2">
      <go:sheetsCustomData xmlns:go="http://customooxmlschemas.google.com/" r:id="rId6" roundtripDataChecksum="NgvLxdZW0BbeukLV7LABRnU+grN3O8szYNeXqL2Ezng="/>
    </ext>
  </extLst>
</workbook>
</file>

<file path=xl/sharedStrings.xml><?xml version="1.0" encoding="utf-8"?>
<sst xmlns="http://schemas.openxmlformats.org/spreadsheetml/2006/main" count="1014" uniqueCount="113">
  <si>
    <t>Índice de Qualidade do Sistema Municipal de Meio Ambientel, por Municípios do Estado do Rio de Janeiro - Base de dados para o ICMS Ecológico 2024 (Ano Fiscal 2025)</t>
  </si>
  <si>
    <t>Munícipio</t>
  </si>
  <si>
    <t>VA IQSMMA (%)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</si>
  <si>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</si>
  <si>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</si>
  <si>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</si>
  <si>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</si>
  <si>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</si>
  <si>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</si>
  <si>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</si>
  <si>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</si>
  <si>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</si>
  <si>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</si>
  <si>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</si>
  <si>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</si>
  <si>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</si>
  <si>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</si>
  <si>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</si>
  <si>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</si>
  <si>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</si>
  <si>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</si>
  <si>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</si>
  <si>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</si>
  <si>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</si>
  <si>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</si>
  <si>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</si>
  <si>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</si>
  <si>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</si>
  <si>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</si>
  <si>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</si>
  <si>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</si>
  <si>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</si>
  <si>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</si>
  <si>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</si>
  <si>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</si>
  <si>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</si>
  <si>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</si>
  <si>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</si>
  <si>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</si>
  <si>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</si>
  <si>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</si>
  <si>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</si>
  <si>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</si>
  <si>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</si>
  <si>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</si>
  <si>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</si>
  <si>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</si>
  <si>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</si>
  <si>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</si>
  <si>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</si>
  <si>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</si>
  <si>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</si>
  <si>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</si>
  <si>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</si>
  <si>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</si>
  <si>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</si>
  <si>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</si>
  <si>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</si>
  <si>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</si>
  <si>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</si>
  <si>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</si>
  <si>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</si>
  <si>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</si>
  <si>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</si>
  <si>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</si>
  <si>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</si>
  <si>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</si>
  <si>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</si>
  <si>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</si>
  <si>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</si>
  <si>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</si>
  <si>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</si>
  <si>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</si>
  <si>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</si>
  <si>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</si>
  <si>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</si>
  <si>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</si>
  <si>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</si>
  <si>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</si>
  <si>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</si>
  <si>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</si>
  <si>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</si>
  <si>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</si>
  <si>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</si>
  <si>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</si>
  <si>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</si>
  <si>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</si>
  <si>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</si>
  <si>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</si>
  <si>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</si>
  <si>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</si>
  <si>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Valença</t>
  </si>
  <si>
    <t>Varre-Sai</t>
  </si>
  <si>
    <t>Vassouras</t>
  </si>
  <si>
    <t>Volta Redonda</t>
  </si>
  <si>
    <t>IQSMMA, por Municípios do Estado do Rio de Janeiro - Base de dados para o ICMS Ecológico 2024 (Ano Fiscal 2025)</t>
  </si>
  <si>
    <t>IQSMMA</t>
  </si>
  <si>
    <t>Plano Municipal de Gestão Integrada de Resíduos Sólidos</t>
  </si>
  <si>
    <t xml:space="preserve">Total Plano Municipal de Gestão Integrada de Resíduos Sólidos	</t>
  </si>
  <si>
    <t>Plano Municipal de Conservação e Recuperação da Mata Atlântica</t>
  </si>
  <si>
    <t xml:space="preserve">Toral Plano Municipal de Conservação e Recuperação da Mata Atlântica	</t>
  </si>
  <si>
    <t>Plano Municipal de Saneamento Básico</t>
  </si>
  <si>
    <t xml:space="preserve">Total. Plano Municipal de Saneamento Básico	</t>
  </si>
  <si>
    <t>Programa Municipal de Educação Ambiental</t>
  </si>
  <si>
    <t xml:space="preserve">Total Programa Municipal de Educação Ambiental	</t>
  </si>
  <si>
    <t>Licenciamento Ambiental de impacto local</t>
  </si>
  <si>
    <t xml:space="preserve">Total Licenciamento Ambiental de impacto local	</t>
  </si>
  <si>
    <t>Legislação específica de repasse da parcela do valor recebido do ICMS Ecológico no fundo Municipal de Meio ambiente</t>
  </si>
  <si>
    <t xml:space="preserve">Total Legislação específica de repasse da parcela do valor recebido do ICMS Ecológico no fundo Municipal de Meio ambiente	</t>
  </si>
  <si>
    <t>TOTAL IQSMMA</t>
  </si>
  <si>
    <t>Parcialmente implementado</t>
  </si>
  <si>
    <t>Totalmente Implementado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</si>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</sst>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5.0"/>
      <color theme="0"/>
      <name val="Calibri"/>
    </font>
    <font/>
    <font>
      <b/>
      <sz val="8.0"/>
      <color theme="1"/>
      <name val="Arial"/>
    </font>
    <font>
      <b/>
      <sz val="7.0"/>
      <color theme="1"/>
      <name val="Arial"/>
    </font>
    <font>
      <sz val="11.0"/>
      <color theme="1"/>
      <name val="Calibri"/>
    </font>
    <font>
      <b/>
      <sz val="15.0"/>
      <color rgb="FFFFFFFF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548135"/>
        <bgColor rgb="FF548135"/>
      </patternFill>
    </fill>
    <fill>
      <patternFill patternType="solid">
        <fgColor rgb="FFFFFF99"/>
        <bgColor rgb="FFFFFF99"/>
      </patternFill>
    </fill>
    <fill>
      <patternFill patternType="solid">
        <fgColor theme="9"/>
        <bgColor theme="9"/>
      </patternFill>
    </fill>
    <fill>
      <patternFill patternType="solid">
        <fgColor rgb="FFADB9CA"/>
        <bgColor rgb="FFADB9CA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CC66"/>
        <bgColor rgb="FFFFCC66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</fills>
  <borders count="14">
    <border/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3" fillId="3" fontId="4" numFmtId="0" xfId="0" applyAlignment="1" applyBorder="1" applyFill="1" applyFont="1">
      <alignment horizontal="center" shrinkToFit="0" vertical="center" wrapText="1"/>
    </xf>
    <xf borderId="0" fillId="0" fontId="5" numFmtId="0" xfId="0" applyFont="1"/>
    <xf borderId="4" fillId="3" fontId="5" numFmtId="0" xfId="0" applyBorder="1" applyFont="1"/>
    <xf borderId="5" fillId="4" fontId="6" numFmtId="0" xfId="0" applyAlignment="1" applyBorder="1" applyFill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4" fillId="4" fontId="1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/>
    </xf>
    <xf borderId="9" fillId="0" fontId="3" numFmtId="0" xfId="0" applyAlignment="1" applyBorder="1" applyFont="1">
      <alignment shrinkToFit="0" vertical="center" wrapText="1"/>
    </xf>
    <xf borderId="10" fillId="5" fontId="5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3" fillId="5" fontId="5" numFmtId="0" xfId="0" applyAlignment="1" applyBorder="1" applyFont="1">
      <alignment horizontal="right" shrinkToFit="0" vertical="center" wrapText="1"/>
    </xf>
    <xf borderId="10" fillId="6" fontId="5" numFmtId="0" xfId="0" applyAlignment="1" applyBorder="1" applyFill="1" applyFont="1">
      <alignment horizontal="center" shrinkToFit="0" vertical="center" wrapText="1"/>
    </xf>
    <xf borderId="3" fillId="6" fontId="5" numFmtId="0" xfId="0" applyAlignment="1" applyBorder="1" applyFont="1">
      <alignment horizontal="center" shrinkToFit="0" vertical="center" wrapText="1"/>
    </xf>
    <xf borderId="10" fillId="7" fontId="5" numFmtId="0" xfId="0" applyAlignment="1" applyBorder="1" applyFill="1" applyFont="1">
      <alignment horizontal="center" shrinkToFit="0" vertical="center" wrapText="1"/>
    </xf>
    <xf borderId="3" fillId="7" fontId="5" numFmtId="0" xfId="0" applyAlignment="1" applyBorder="1" applyFont="1">
      <alignment horizontal="center" shrinkToFit="0" vertical="center" wrapText="1"/>
    </xf>
    <xf borderId="10" fillId="8" fontId="5" numFmtId="0" xfId="0" applyAlignment="1" applyBorder="1" applyFill="1" applyFont="1">
      <alignment horizontal="center" shrinkToFit="0" vertical="center" wrapText="1"/>
    </xf>
    <xf borderId="3" fillId="8" fontId="5" numFmtId="0" xfId="0" applyAlignment="1" applyBorder="1" applyFont="1">
      <alignment horizontal="center" shrinkToFit="0" vertical="center" wrapText="1"/>
    </xf>
    <xf borderId="10" fillId="9" fontId="5" numFmtId="0" xfId="0" applyAlignment="1" applyBorder="1" applyFill="1" applyFont="1">
      <alignment horizontal="center" shrinkToFit="0" vertical="center" wrapText="1"/>
    </xf>
    <xf borderId="3" fillId="9" fontId="5" numFmtId="0" xfId="0" applyAlignment="1" applyBorder="1" applyFont="1">
      <alignment horizontal="center" shrinkToFit="0" vertical="center" wrapText="1"/>
    </xf>
    <xf borderId="10" fillId="10" fontId="5" numFmtId="0" xfId="0" applyAlignment="1" applyBorder="1" applyFill="1" applyFont="1">
      <alignment horizontal="center" shrinkToFit="0" vertical="center" wrapText="1"/>
    </xf>
    <xf borderId="3" fillId="10" fontId="5" numFmtId="0" xfId="0" applyAlignment="1" applyBorder="1" applyFont="1">
      <alignment horizontal="center" shrinkToFit="0" vertical="center" wrapText="1"/>
    </xf>
    <xf borderId="3" fillId="11" fontId="7" numFmtId="0" xfId="0" applyAlignment="1" applyBorder="1" applyFill="1" applyFont="1">
      <alignment horizontal="center" vertical="center"/>
    </xf>
    <xf borderId="3" fillId="0" fontId="7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right" vertical="center"/>
    </xf>
    <xf borderId="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3" fillId="0" fontId="5" numFmtId="0" xfId="0" applyBorder="1" applyFont="1"/>
    <xf borderId="3" fillId="0" fontId="8" numFmtId="0" xfId="0" applyAlignment="1" applyBorder="1" applyFont="1">
      <alignment horizontal="right"/>
    </xf>
    <xf borderId="11" fillId="0" fontId="8" numFmtId="0" xfId="0" applyBorder="1" applyFont="1"/>
    <xf borderId="3" fillId="0" fontId="5" numFmtId="0" xfId="0" applyAlignment="1" applyBorder="1" applyFont="1">
      <alignment horizontal="right" vertical="center"/>
    </xf>
    <xf borderId="11" fillId="0" fontId="5" numFmtId="0" xfId="0" applyBorder="1" applyFont="1"/>
    <xf borderId="11" fillId="11" fontId="5" numFmtId="0" xfId="0" applyAlignment="1" applyBorder="1" applyFont="1">
      <alignment readingOrder="0"/>
    </xf>
    <xf borderId="12" fillId="0" fontId="8" numFmtId="0" xfId="0" applyBorder="1" applyFont="1"/>
    <xf borderId="13" fillId="0" fontId="8" numFmtId="0" xfId="0" applyBorder="1" applyFont="1"/>
    <xf borderId="12" fillId="0" fontId="5" numFmtId="0" xfId="0" applyAlignment="1" applyBorder="1" applyFont="1">
      <alignment horizontal="right"/>
    </xf>
    <xf borderId="13" fillId="0" fontId="5" numFmtId="0" xfId="0" applyBorder="1" applyFont="1"/>
    <xf borderId="12" fillId="0" fontId="5" numFmtId="0" xfId="0" applyBorder="1" applyFont="1"/>
    <xf borderId="12" fillId="0" fontId="8" numFmtId="0" xfId="0" applyAlignment="1" applyBorder="1" applyFont="1">
      <alignment readingOrder="0"/>
    </xf>
    <xf borderId="13" fillId="0" fontId="5" numFmtId="0" xfId="0" applyAlignment="1" applyBorder="1" applyFont="1">
      <alignment horizontal="right"/>
    </xf>
    <xf borderId="12" fillId="0" fontId="8" numFmtId="0" xfId="0" applyAlignment="1" applyBorder="1" applyFont="1">
      <alignment horizontal="right"/>
    </xf>
    <xf borderId="12" fillId="0" fontId="5" numFmtId="0" xfId="0" applyAlignment="1" applyBorder="1" applyFont="1">
      <alignment horizontal="right" readingOrder="0"/>
    </xf>
    <xf borderId="13" fillId="0" fontId="5" numFmtId="0" xfId="0" applyAlignment="1" applyBorder="1" applyFont="1">
      <alignment readingOrder="0"/>
    </xf>
    <xf borderId="0" fillId="0" fontId="5" numFmtId="49" xfId="0" applyFont="1" applyNumberFormat="1"/>
    <xf borderId="13" fillId="0" fontId="8" numFmtId="0" xfId="0" applyAlignment="1" applyBorder="1" applyFont="1">
      <alignment horizontal="right"/>
    </xf>
    <xf borderId="12" fillId="0" fontId="5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13" fillId="0" fontId="8" numFmtId="0" xfId="0" applyAlignment="1" applyBorder="1" applyFont="1">
      <alignment readingOrder="0"/>
    </xf>
    <xf borderId="3" fillId="0" fontId="8" numFmtId="0" xfId="0" applyBorder="1" applyFont="1"/>
    <xf borderId="3" fillId="11" fontId="5" numFmtId="0" xfId="0" applyAlignment="1" applyBorder="1" applyFont="1">
      <alignment readingOrder="0"/>
    </xf>
    <xf borderId="0" fillId="0" fontId="9" numFmtId="0" xfId="0" applyAlignment="1" applyFont="1">
      <alignment horizontal="right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0"/>
    <col customWidth="1" min="2" max="2" width="21.29"/>
    <col customWidth="1" hidden="1" min="3" max="6" width="8.71"/>
    <col customWidth="1" min="7" max="26" width="8.71"/>
  </cols>
  <sheetData>
    <row r="1" ht="126.75" customHeight="1">
      <c r="A1" s="1" t="s">
        <v>0</v>
      </c>
      <c r="B1" s="2"/>
    </row>
    <row r="2">
      <c r="A2" s="3" t="s">
        <v>1</v>
      </c>
      <c r="B2" s="4" t="s">
        <v>2</v>
      </c>
    </row>
    <row r="3">
      <c r="A3" s="5" t="s">
        <v>3</v>
      </c>
      <c r="B3" s="6">
        <f>'Cálculo do IQSMMA'!T5</f>
        <v>3</v>
      </c>
    </row>
    <row r="4">
      <c r="A4" s="5" t="s">
        <v>4</v>
      </c>
      <c r="B4" s="6">
        <f>'Cálculo do IQSMMA'!T6</f>
        <v>5</v>
      </c>
    </row>
    <row r="5">
      <c r="A5" s="5" t="s">
        <v>5</v>
      </c>
      <c r="B5" s="6">
        <f>'Cálculo do IQSMMA'!T7</f>
        <v>5</v>
      </c>
    </row>
    <row r="6">
      <c r="A6" s="5" t="s">
        <v>6</v>
      </c>
      <c r="B6" s="6">
        <f>'Cálculo do IQSMMA'!T8</f>
        <v>5.5</v>
      </c>
    </row>
    <row r="7">
      <c r="A7" s="5" t="s">
        <v>7</v>
      </c>
      <c r="B7" s="6">
        <f>'Cálculo do IQSMMA'!T9</f>
        <v>6</v>
      </c>
    </row>
    <row r="8">
      <c r="A8" s="5" t="s">
        <v>8</v>
      </c>
      <c r="B8" s="6">
        <f>'Cálculo do IQSMMA'!T10</f>
        <v>8</v>
      </c>
    </row>
    <row r="9">
      <c r="A9" s="5" t="s">
        <v>9</v>
      </c>
      <c r="B9" s="6">
        <f>'Cálculo do IQSMMA'!T11</f>
        <v>5.5</v>
      </c>
    </row>
    <row r="10">
      <c r="A10" s="5" t="s">
        <v>10</v>
      </c>
      <c r="B10" s="6">
        <f>'Cálculo do IQSMMA'!T12</f>
        <v>4.5</v>
      </c>
    </row>
    <row r="11">
      <c r="A11" s="5" t="s">
        <v>11</v>
      </c>
      <c r="B11" s="6">
        <f>'Cálculo do IQSMMA'!T13</f>
        <v>3</v>
      </c>
    </row>
    <row r="12">
      <c r="A12" s="5" t="s">
        <v>12</v>
      </c>
      <c r="B12" s="6">
        <f>'Cálculo do IQSMMA'!T14</f>
        <v>4</v>
      </c>
    </row>
    <row r="13">
      <c r="A13" s="5" t="s">
        <v>13</v>
      </c>
      <c r="B13" s="6">
        <f>'Cálculo do IQSMMA'!T15</f>
        <v>3.5</v>
      </c>
    </row>
    <row r="14">
      <c r="A14" s="5" t="s">
        <v>14</v>
      </c>
      <c r="B14" s="6">
        <f>'Cálculo do IQSMMA'!T16</f>
        <v>5</v>
      </c>
    </row>
    <row r="15">
      <c r="A15" s="5" t="s">
        <v>15</v>
      </c>
      <c r="B15" s="6">
        <f>'Cálculo do IQSMMA'!T17</f>
        <v>7.5</v>
      </c>
    </row>
    <row r="16">
      <c r="A16" s="5" t="s">
        <v>16</v>
      </c>
      <c r="B16" s="6">
        <f>'Cálculo do IQSMMA'!T18</f>
        <v>2.5</v>
      </c>
    </row>
    <row r="17">
      <c r="A17" s="5" t="s">
        <v>17</v>
      </c>
      <c r="B17" s="6">
        <f>'Cálculo do IQSMMA'!T19</f>
        <v>4</v>
      </c>
    </row>
    <row r="18">
      <c r="A18" s="5" t="s">
        <v>18</v>
      </c>
      <c r="B18" s="6">
        <f>'Cálculo do IQSMMA'!T20</f>
        <v>4</v>
      </c>
    </row>
    <row r="19">
      <c r="A19" s="5" t="s">
        <v>19</v>
      </c>
      <c r="B19" s="6">
        <f>'Cálculo do IQSMMA'!T21</f>
        <v>7</v>
      </c>
    </row>
    <row r="20">
      <c r="A20" s="5" t="s">
        <v>20</v>
      </c>
      <c r="B20" s="6">
        <f>'Cálculo do IQSMMA'!T22</f>
        <v>1.5</v>
      </c>
    </row>
    <row r="21" ht="15.75" customHeight="1">
      <c r="A21" s="5" t="s">
        <v>21</v>
      </c>
      <c r="B21" s="6">
        <f>'Cálculo do IQSMMA'!T23</f>
        <v>6</v>
      </c>
    </row>
    <row r="22" ht="15.75" customHeight="1">
      <c r="A22" s="5" t="s">
        <v>22</v>
      </c>
      <c r="B22" s="6">
        <f>'Cálculo do IQSMMA'!T24</f>
        <v>4.5</v>
      </c>
    </row>
    <row r="23" ht="15.75" customHeight="1">
      <c r="A23" s="5" t="s">
        <v>23</v>
      </c>
      <c r="B23" s="6">
        <f>'Cálculo do IQSMMA'!T25</f>
        <v>2</v>
      </c>
    </row>
    <row r="24" ht="15.75" customHeight="1">
      <c r="A24" s="5" t="s">
        <v>24</v>
      </c>
      <c r="B24" s="6">
        <f>'Cálculo do IQSMMA'!T26</f>
        <v>4</v>
      </c>
    </row>
    <row r="25" ht="15.75" customHeight="1">
      <c r="A25" s="5" t="s">
        <v>25</v>
      </c>
      <c r="B25" s="6">
        <f>'Cálculo do IQSMMA'!T27</f>
        <v>4</v>
      </c>
    </row>
    <row r="26" ht="15.75" customHeight="1">
      <c r="A26" s="5" t="s">
        <v>26</v>
      </c>
      <c r="B26" s="6">
        <f>'Cálculo do IQSMMA'!T28</f>
        <v>1.5</v>
      </c>
    </row>
    <row r="27" ht="15.75" customHeight="1">
      <c r="A27" s="5" t="s">
        <v>27</v>
      </c>
      <c r="B27" s="6">
        <f>'Cálculo do IQSMMA'!T29</f>
        <v>6</v>
      </c>
    </row>
    <row r="28" ht="15.75" customHeight="1">
      <c r="A28" s="5" t="s">
        <v>28</v>
      </c>
      <c r="B28" s="6">
        <f>'Cálculo do IQSMMA'!T30</f>
        <v>3.5</v>
      </c>
    </row>
    <row r="29" ht="15.75" customHeight="1">
      <c r="A29" s="5" t="s">
        <v>29</v>
      </c>
      <c r="B29" s="6">
        <f>'Cálculo do IQSMMA'!T31</f>
        <v>7</v>
      </c>
    </row>
    <row r="30" ht="15.75" customHeight="1">
      <c r="A30" s="5" t="s">
        <v>30</v>
      </c>
      <c r="B30" s="6">
        <f>'Cálculo do IQSMMA'!T32</f>
        <v>1.5</v>
      </c>
    </row>
    <row r="31" ht="15.75" customHeight="1">
      <c r="A31" s="5" t="s">
        <v>31</v>
      </c>
      <c r="B31" s="6">
        <f>'Cálculo do IQSMMA'!T33</f>
        <v>3</v>
      </c>
    </row>
    <row r="32" ht="15.75" customHeight="1">
      <c r="A32" s="5" t="s">
        <v>32</v>
      </c>
      <c r="B32" s="6">
        <f>'Cálculo do IQSMMA'!T34</f>
        <v>7</v>
      </c>
    </row>
    <row r="33" ht="15.75" customHeight="1">
      <c r="A33" s="5" t="s">
        <v>33</v>
      </c>
      <c r="B33" s="6">
        <f>'Cálculo do IQSMMA'!T35</f>
        <v>3</v>
      </c>
    </row>
    <row r="34" ht="15.75" customHeight="1">
      <c r="A34" s="5" t="s">
        <v>34</v>
      </c>
      <c r="B34" s="6">
        <f>'Cálculo do IQSMMA'!T36</f>
        <v>2</v>
      </c>
    </row>
    <row r="35" ht="15.75" customHeight="1">
      <c r="A35" s="5" t="s">
        <v>35</v>
      </c>
      <c r="B35" s="6">
        <f>'Cálculo do IQSMMA'!T37</f>
        <v>2</v>
      </c>
    </row>
    <row r="36" ht="15.75" customHeight="1">
      <c r="A36" s="5" t="s">
        <v>36</v>
      </c>
      <c r="B36" s="6">
        <f>'Cálculo do IQSMMA'!T38</f>
        <v>2</v>
      </c>
    </row>
    <row r="37" ht="15.75" customHeight="1">
      <c r="A37" s="5" t="s">
        <v>37</v>
      </c>
      <c r="B37" s="6">
        <f>'Cálculo do IQSMMA'!T39</f>
        <v>5</v>
      </c>
    </row>
    <row r="38" ht="15.75" customHeight="1">
      <c r="A38" s="5" t="s">
        <v>38</v>
      </c>
      <c r="B38" s="6">
        <f>'Cálculo do IQSMMA'!T40</f>
        <v>1.5</v>
      </c>
    </row>
    <row r="39" ht="15.75" customHeight="1">
      <c r="A39" s="5" t="s">
        <v>39</v>
      </c>
      <c r="B39" s="6">
        <f>'Cálculo do IQSMMA'!T41</f>
        <v>6</v>
      </c>
    </row>
    <row r="40" ht="15.75" customHeight="1">
      <c r="A40" s="5" t="s">
        <v>40</v>
      </c>
      <c r="B40" s="6">
        <f>'Cálculo do IQSMMA'!T42</f>
        <v>0</v>
      </c>
    </row>
    <row r="41" ht="15.75" customHeight="1">
      <c r="A41" s="5" t="s">
        <v>41</v>
      </c>
      <c r="B41" s="6">
        <f>'Cálculo do IQSMMA'!T43</f>
        <v>5.5</v>
      </c>
    </row>
    <row r="42" ht="15.75" customHeight="1">
      <c r="A42" s="5" t="s">
        <v>42</v>
      </c>
      <c r="B42" s="6">
        <f>'Cálculo do IQSMMA'!T44</f>
        <v>5</v>
      </c>
    </row>
    <row r="43" ht="15.75" customHeight="1">
      <c r="A43" s="5" t="s">
        <v>43</v>
      </c>
      <c r="B43" s="6">
        <f>'Cálculo do IQSMMA'!T45</f>
        <v>5.5</v>
      </c>
    </row>
    <row r="44" ht="15.75" customHeight="1">
      <c r="A44" s="5" t="s">
        <v>44</v>
      </c>
      <c r="B44" s="6">
        <f>'Cálculo do IQSMMA'!T46</f>
        <v>6.5</v>
      </c>
    </row>
    <row r="45" ht="15.75" customHeight="1">
      <c r="A45" s="5" t="s">
        <v>45</v>
      </c>
      <c r="B45" s="6">
        <f>'Cálculo do IQSMMA'!T47</f>
        <v>5</v>
      </c>
    </row>
    <row r="46" ht="15.75" customHeight="1">
      <c r="A46" s="5" t="s">
        <v>46</v>
      </c>
      <c r="B46" s="6">
        <f>'Cálculo do IQSMMA'!T48</f>
        <v>4</v>
      </c>
    </row>
    <row r="47" ht="15.75" customHeight="1">
      <c r="A47" s="5" t="s">
        <v>47</v>
      </c>
      <c r="B47" s="6">
        <f>'Cálculo do IQSMMA'!T49</f>
        <v>6</v>
      </c>
    </row>
    <row r="48" ht="15.75" customHeight="1">
      <c r="A48" s="5" t="s">
        <v>48</v>
      </c>
      <c r="B48" s="6">
        <f>'Cálculo do IQSMMA'!T50</f>
        <v>2.5</v>
      </c>
    </row>
    <row r="49" ht="15.75" customHeight="1">
      <c r="A49" s="5" t="s">
        <v>49</v>
      </c>
      <c r="B49" s="6">
        <f>'Cálculo do IQSMMA'!T51</f>
        <v>4</v>
      </c>
    </row>
    <row r="50" ht="15.75" customHeight="1">
      <c r="A50" s="5" t="s">
        <v>50</v>
      </c>
      <c r="B50" s="6">
        <f>'Cálculo do IQSMMA'!T52</f>
        <v>7</v>
      </c>
    </row>
    <row r="51" ht="15.75" customHeight="1">
      <c r="A51" s="5" t="s">
        <v>51</v>
      </c>
      <c r="B51" s="6">
        <f>'Cálculo do IQSMMA'!T53</f>
        <v>6.5</v>
      </c>
    </row>
    <row r="52" ht="15.75" customHeight="1">
      <c r="A52" s="5" t="s">
        <v>52</v>
      </c>
      <c r="B52" s="6">
        <f>'Cálculo do IQSMMA'!T54</f>
        <v>7.5</v>
      </c>
    </row>
    <row r="53" ht="15.75" customHeight="1">
      <c r="A53" s="5" t="s">
        <v>53</v>
      </c>
      <c r="B53" s="6">
        <f>'Cálculo do IQSMMA'!T55</f>
        <v>6</v>
      </c>
    </row>
    <row r="54" ht="15.75" customHeight="1">
      <c r="A54" s="5" t="s">
        <v>54</v>
      </c>
      <c r="B54" s="6">
        <f>'Cálculo do IQSMMA'!T56</f>
        <v>4</v>
      </c>
    </row>
    <row r="55" ht="15.75" customHeight="1">
      <c r="A55" s="5" t="s">
        <v>55</v>
      </c>
      <c r="B55" s="6">
        <f>'Cálculo do IQSMMA'!T57</f>
        <v>3</v>
      </c>
    </row>
    <row r="56" ht="15.75" customHeight="1">
      <c r="A56" s="5" t="s">
        <v>56</v>
      </c>
      <c r="B56" s="6">
        <f>'Cálculo do IQSMMA'!T58</f>
        <v>9</v>
      </c>
    </row>
    <row r="57" ht="15.75" customHeight="1">
      <c r="A57" s="5" t="s">
        <v>57</v>
      </c>
      <c r="B57" s="6">
        <f>'Cálculo do IQSMMA'!T59</f>
        <v>6.5</v>
      </c>
    </row>
    <row r="58" ht="15.75" customHeight="1">
      <c r="A58" s="5" t="s">
        <v>58</v>
      </c>
      <c r="B58" s="6">
        <f>'Cálculo do IQSMMA'!T60</f>
        <v>4.5</v>
      </c>
    </row>
    <row r="59" ht="15.75" customHeight="1">
      <c r="A59" s="5" t="s">
        <v>59</v>
      </c>
      <c r="B59" s="6">
        <f>'Cálculo do IQSMMA'!T61</f>
        <v>3</v>
      </c>
    </row>
    <row r="60" ht="15.75" customHeight="1">
      <c r="A60" s="5" t="s">
        <v>60</v>
      </c>
      <c r="B60" s="6">
        <f>'Cálculo do IQSMMA'!T62</f>
        <v>5.5</v>
      </c>
    </row>
    <row r="61" ht="15.75" customHeight="1">
      <c r="A61" s="5" t="s">
        <v>61</v>
      </c>
      <c r="B61" s="6">
        <f>'Cálculo do IQSMMA'!T63</f>
        <v>2.5</v>
      </c>
    </row>
    <row r="62" ht="15.75" customHeight="1">
      <c r="A62" s="5" t="s">
        <v>62</v>
      </c>
      <c r="B62" s="6">
        <f>'Cálculo do IQSMMA'!T64</f>
        <v>4.5</v>
      </c>
    </row>
    <row r="63" ht="15.75" customHeight="1">
      <c r="A63" s="5" t="s">
        <v>63</v>
      </c>
      <c r="B63" s="6">
        <f>'Cálculo do IQSMMA'!T65</f>
        <v>3.5</v>
      </c>
    </row>
    <row r="64" ht="15.75" customHeight="1">
      <c r="A64" s="5" t="s">
        <v>64</v>
      </c>
      <c r="B64" s="6">
        <f>'Cálculo do IQSMMA'!T66</f>
        <v>3.5</v>
      </c>
    </row>
    <row r="65" ht="15.75" customHeight="1">
      <c r="A65" s="5" t="s">
        <v>65</v>
      </c>
      <c r="B65" s="6">
        <f>'Cálculo do IQSMMA'!T67</f>
        <v>2.5</v>
      </c>
    </row>
    <row r="66" ht="15.75" customHeight="1">
      <c r="A66" s="5" t="s">
        <v>66</v>
      </c>
      <c r="B66" s="6">
        <f>'Cálculo do IQSMMA'!T68</f>
        <v>6</v>
      </c>
    </row>
    <row r="67" ht="15.75" customHeight="1">
      <c r="A67" s="5" t="s">
        <v>67</v>
      </c>
      <c r="B67" s="6">
        <f>'Cálculo do IQSMMA'!T69</f>
        <v>4</v>
      </c>
    </row>
    <row r="68" ht="15.75" customHeight="1">
      <c r="A68" s="5" t="s">
        <v>68</v>
      </c>
      <c r="B68" s="6">
        <f>'Cálculo do IQSMMA'!T70</f>
        <v>5.5</v>
      </c>
    </row>
    <row r="69" ht="15.75" customHeight="1">
      <c r="A69" s="5" t="s">
        <v>69</v>
      </c>
      <c r="B69" s="6">
        <f>'Cálculo do IQSMMA'!T71</f>
        <v>2.5</v>
      </c>
    </row>
    <row r="70" ht="15.75" customHeight="1">
      <c r="A70" s="5" t="s">
        <v>70</v>
      </c>
      <c r="B70" s="6">
        <f>'Cálculo do IQSMMA'!T72</f>
        <v>3.5</v>
      </c>
    </row>
    <row r="71" ht="15.75" customHeight="1">
      <c r="A71" s="5" t="s">
        <v>71</v>
      </c>
      <c r="B71" s="6">
        <f>'Cálculo do IQSMMA'!T73</f>
        <v>3</v>
      </c>
    </row>
    <row r="72" ht="15.75" customHeight="1">
      <c r="A72" s="5" t="s">
        <v>72</v>
      </c>
      <c r="B72" s="6">
        <f>'Cálculo do IQSMMA'!T74</f>
        <v>7</v>
      </c>
    </row>
    <row r="73" ht="15.75" customHeight="1">
      <c r="A73" s="5" t="s">
        <v>73</v>
      </c>
      <c r="B73" s="6">
        <f>'Cálculo do IQSMMA'!T75</f>
        <v>6.5</v>
      </c>
    </row>
    <row r="74" ht="15.75" customHeight="1">
      <c r="A74" s="5" t="s">
        <v>74</v>
      </c>
      <c r="B74" s="6">
        <f>'Cálculo do IQSMMA'!T76</f>
        <v>2</v>
      </c>
    </row>
    <row r="75" ht="15.75" customHeight="1">
      <c r="A75" s="5" t="s">
        <v>75</v>
      </c>
      <c r="B75" s="6">
        <f>'Cálculo do IQSMMA'!T77</f>
        <v>7.5</v>
      </c>
    </row>
    <row r="76" ht="15.75" customHeight="1">
      <c r="A76" s="5" t="s">
        <v>76</v>
      </c>
      <c r="B76" s="6">
        <f>'Cálculo do IQSMMA'!T78</f>
        <v>6.5</v>
      </c>
    </row>
    <row r="77" ht="15.75" customHeight="1">
      <c r="A77" s="5" t="s">
        <v>77</v>
      </c>
      <c r="B77" s="6">
        <f>'Cálculo do IQSMMA'!T79</f>
        <v>6</v>
      </c>
    </row>
    <row r="78" ht="15.75" customHeight="1">
      <c r="A78" s="5" t="s">
        <v>78</v>
      </c>
      <c r="B78" s="6">
        <f>'Cálculo do IQSMMA'!T80</f>
        <v>5.5</v>
      </c>
    </row>
    <row r="79" ht="15.75" customHeight="1">
      <c r="A79" s="5" t="s">
        <v>79</v>
      </c>
      <c r="B79" s="6">
        <f>'Cálculo do IQSMMA'!T81</f>
        <v>4.5</v>
      </c>
    </row>
    <row r="80" ht="15.75" customHeight="1">
      <c r="A80" s="5" t="s">
        <v>80</v>
      </c>
      <c r="B80" s="6">
        <f>'Cálculo do IQSMMA'!T82</f>
        <v>5.5</v>
      </c>
    </row>
    <row r="81" ht="15.75" customHeight="1">
      <c r="A81" s="5" t="s">
        <v>81</v>
      </c>
      <c r="B81" s="6">
        <f>'Cálculo do IQSMMA'!T83</f>
        <v>2</v>
      </c>
    </row>
    <row r="82" ht="15.75" customHeight="1">
      <c r="A82" s="5" t="s">
        <v>82</v>
      </c>
      <c r="B82" s="6">
        <f>'Cálculo do IQSMMA'!T84</f>
        <v>7</v>
      </c>
    </row>
    <row r="83" ht="15.75" customHeight="1">
      <c r="A83" s="5" t="s">
        <v>83</v>
      </c>
      <c r="B83" s="6">
        <f>'Cálculo do IQSMMA'!T85</f>
        <v>2</v>
      </c>
    </row>
    <row r="84" ht="15.75" customHeight="1">
      <c r="A84" s="5" t="s">
        <v>84</v>
      </c>
      <c r="B84" s="6">
        <f>'Cálculo do IQSMMA'!T86</f>
        <v>3</v>
      </c>
    </row>
    <row r="85" ht="15.75" customHeight="1">
      <c r="A85" s="5" t="s">
        <v>85</v>
      </c>
      <c r="B85" s="6">
        <f>'Cálculo do IQSMMA'!T87</f>
        <v>4</v>
      </c>
    </row>
    <row r="86" ht="15.75" customHeight="1">
      <c r="A86" s="5" t="s">
        <v>86</v>
      </c>
      <c r="B86" s="6">
        <f>'Cálculo do IQSMMA'!T88</f>
        <v>0</v>
      </c>
    </row>
    <row r="87" ht="15.75" customHeight="1">
      <c r="A87" s="5" t="s">
        <v>87</v>
      </c>
      <c r="B87" s="6">
        <f>'Cálculo do IQSMMA'!T89</f>
        <v>5.5</v>
      </c>
    </row>
    <row r="88" ht="15.75" customHeight="1">
      <c r="A88" s="5" t="s">
        <v>88</v>
      </c>
      <c r="B88" s="6">
        <f>'Cálculo do IQSMMA'!T90</f>
        <v>4.5</v>
      </c>
    </row>
    <row r="89" ht="15.75" customHeight="1">
      <c r="A89" s="5" t="s">
        <v>89</v>
      </c>
      <c r="B89" s="6">
        <f>'Cálculo do IQSMMA'!T91</f>
        <v>0.5</v>
      </c>
    </row>
    <row r="90" ht="15.75" customHeight="1">
      <c r="A90" s="5" t="s">
        <v>90</v>
      </c>
      <c r="B90" s="6">
        <f>'Cálculo do IQSMMA'!T92</f>
        <v>8</v>
      </c>
    </row>
    <row r="91" ht="15.75" customHeight="1">
      <c r="A91" s="5" t="s">
        <v>91</v>
      </c>
      <c r="B91" s="6">
        <f>'Cálculo do IQSMMA'!T93</f>
        <v>3.5</v>
      </c>
    </row>
    <row r="92" ht="15.75" customHeight="1">
      <c r="A92" s="5" t="s">
        <v>92</v>
      </c>
      <c r="B92" s="6">
        <f>'Cálculo do IQSMMA'!T94</f>
        <v>0</v>
      </c>
    </row>
    <row r="93" ht="15.75" customHeight="1">
      <c r="A93" s="5" t="s">
        <v>93</v>
      </c>
      <c r="B93" s="6">
        <f>'Cálculo do IQSMMA'!T95</f>
        <v>3</v>
      </c>
    </row>
    <row r="94" ht="15.75" customHeight="1">
      <c r="A94" s="5" t="s">
        <v>94</v>
      </c>
      <c r="B94" s="6">
        <f>'Cálculo do IQSMMA'!T96</f>
        <v>6.5</v>
      </c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27.43"/>
    <col customWidth="1" min="2" max="2" width="34.14"/>
    <col customWidth="1" min="3" max="4" width="29.14"/>
    <col customWidth="1" min="5" max="5" width="30.0"/>
    <col customWidth="1" min="6" max="7" width="25.29"/>
    <col customWidth="1" min="8" max="8" width="35.43"/>
    <col customWidth="1" min="9" max="10" width="25.29"/>
    <col customWidth="1" min="11" max="11" width="28.29"/>
    <col customWidth="1" min="12" max="13" width="30.71"/>
    <col customWidth="1" min="14" max="14" width="26.43"/>
    <col customWidth="1" min="15" max="16" width="28.86"/>
    <col customWidth="1" min="17" max="17" width="26.86"/>
    <col customWidth="1" min="18" max="19" width="31.14"/>
    <col customWidth="1" min="20" max="20" width="14.86"/>
    <col customWidth="1" hidden="1" min="21" max="21" width="8.71"/>
    <col customWidth="1" hidden="1" min="22" max="23" width="8.86"/>
    <col customWidth="1" hidden="1" min="24" max="27" width="8.71"/>
  </cols>
  <sheetData>
    <row r="1" ht="19.5" customHeight="1">
      <c r="A1" s="7" t="s">
        <v>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10"/>
      <c r="V1" s="10"/>
      <c r="W1" s="10"/>
      <c r="X1" s="10"/>
      <c r="Y1" s="10"/>
      <c r="Z1" s="10"/>
      <c r="AA1" s="10"/>
    </row>
    <row r="2">
      <c r="B2" s="11" t="s">
        <v>96</v>
      </c>
    </row>
    <row r="3" ht="75.0" customHeight="1">
      <c r="A3" s="12" t="s">
        <v>1</v>
      </c>
      <c r="B3" s="13" t="s">
        <v>97</v>
      </c>
      <c r="C3" s="14"/>
      <c r="D3" s="15" t="s">
        <v>98</v>
      </c>
      <c r="E3" s="16" t="s">
        <v>99</v>
      </c>
      <c r="F3" s="14"/>
      <c r="G3" s="17" t="s">
        <v>100</v>
      </c>
      <c r="H3" s="18" t="s">
        <v>101</v>
      </c>
      <c r="I3" s="14"/>
      <c r="J3" s="19" t="s">
        <v>102</v>
      </c>
      <c r="K3" s="20" t="s">
        <v>103</v>
      </c>
      <c r="L3" s="14"/>
      <c r="M3" s="21" t="s">
        <v>104</v>
      </c>
      <c r="N3" s="22" t="s">
        <v>105</v>
      </c>
      <c r="O3" s="14"/>
      <c r="P3" s="23" t="s">
        <v>106</v>
      </c>
      <c r="Q3" s="24" t="s">
        <v>107</v>
      </c>
      <c r="R3" s="14"/>
      <c r="S3" s="25" t="s">
        <v>108</v>
      </c>
      <c r="T3" s="26" t="s">
        <v>109</v>
      </c>
    </row>
    <row r="4">
      <c r="A4" s="3"/>
      <c r="B4" s="27" t="s">
        <v>110</v>
      </c>
      <c r="C4" s="27" t="s">
        <v>111</v>
      </c>
      <c r="D4" s="28"/>
      <c r="E4" s="27" t="s">
        <v>110</v>
      </c>
      <c r="F4" s="27" t="s">
        <v>111</v>
      </c>
      <c r="G4" s="29"/>
      <c r="H4" s="27" t="s">
        <v>110</v>
      </c>
      <c r="I4" s="27" t="s">
        <v>111</v>
      </c>
      <c r="J4" s="29"/>
      <c r="K4" s="27" t="s">
        <v>110</v>
      </c>
      <c r="L4" s="27" t="s">
        <v>111</v>
      </c>
      <c r="M4" s="29"/>
      <c r="N4" s="27" t="s">
        <v>110</v>
      </c>
      <c r="O4" s="27" t="s">
        <v>111</v>
      </c>
      <c r="P4" s="29"/>
      <c r="Q4" s="27" t="s">
        <v>110</v>
      </c>
      <c r="R4" s="27" t="s">
        <v>111</v>
      </c>
      <c r="S4" s="29"/>
      <c r="T4" s="27"/>
      <c r="U4" s="30"/>
      <c r="V4" s="30"/>
      <c r="W4" s="30"/>
      <c r="X4" s="30"/>
      <c r="Y4" s="30"/>
      <c r="Z4" s="30"/>
      <c r="AA4" s="30"/>
    </row>
    <row r="5">
      <c r="A5" s="31" t="s">
        <v>3</v>
      </c>
      <c r="B5" s="32">
        <v>1.0</v>
      </c>
      <c r="C5" s="33" t="s">
        <v>112</v>
      </c>
      <c r="D5" s="34">
        <f t="shared" ref="D5:D96" si="1">IF(AND(B5="",C5=""),"Preencher as colunas B e C",IF(AND(B5=1,C5=2),"Aceita apenas uma forma",IF(B5=1,B5,C5)))</f>
        <v>1</v>
      </c>
      <c r="E5" s="31" t="s">
        <v>112</v>
      </c>
      <c r="F5" s="31" t="s">
        <v>112</v>
      </c>
      <c r="G5" s="31" t="str">
        <f t="shared" ref="G5:G96" si="2">IF(AND(E5="",F5=""),"Preencher as colunas E e F",IF(AND(E5=0.5,F5=1),"Aceita apenas uma forma",IF(E5=0.5,E5,F5)))</f>
        <v>-</v>
      </c>
      <c r="H5" s="31" t="s">
        <v>112</v>
      </c>
      <c r="I5" s="35" t="s">
        <v>112</v>
      </c>
      <c r="J5" s="31" t="str">
        <f t="shared" ref="J5:J96" si="3">IF(AND(H5="",I5=""),"Preencher as colunas H e I",IF(AND(H5=0.5,I5=1),"Aceita apenas uma forma",IF(H5=0.5,H5,I5)))</f>
        <v>-</v>
      </c>
      <c r="K5" s="31" t="s">
        <v>112</v>
      </c>
      <c r="L5" s="35" t="s">
        <v>112</v>
      </c>
      <c r="M5" s="31" t="str">
        <f t="shared" ref="M5:M96" si="4">IF(AND(K5="",L5=""),"Preencher as colunas K e L",IF(AND(K5=0.5,L5=1),"Aceita apenas uma forma",IF(K5=0.5,K5,L5)))</f>
        <v>-</v>
      </c>
      <c r="N5" s="31" t="s">
        <v>112</v>
      </c>
      <c r="O5" s="36">
        <v>2.0</v>
      </c>
      <c r="P5" s="31">
        <f t="shared" ref="P5:P96" si="5">IF(AND(N5="",O5=""),"Preencher as colunas N e O",IF(AND(N5=1,O5=2),"Aceita apenas uma forma",IF(N5=1,N5,O5)))</f>
        <v>2</v>
      </c>
      <c r="Q5" s="31" t="s">
        <v>112</v>
      </c>
      <c r="R5" s="31" t="s">
        <v>112</v>
      </c>
      <c r="S5" s="31" t="str">
        <f t="shared" ref="S5:S96" si="6">IF(AND(Q5="",R5=""),"Preencher as colunas Q e R",IF(AND(Q5=1.5,R5=3),"Aceita apenas uma forma",IF(Q5=1.5,Q5,R5)))</f>
        <v>-</v>
      </c>
      <c r="T5" s="31">
        <f t="shared" ref="T5:T96" si="7">SUM(D5,G5,J5,M5,P5,S5)</f>
        <v>3</v>
      </c>
    </row>
    <row r="6">
      <c r="A6" s="31" t="s">
        <v>4</v>
      </c>
      <c r="B6" s="37" t="s">
        <v>112</v>
      </c>
      <c r="C6" s="38" t="s">
        <v>112</v>
      </c>
      <c r="D6" s="34" t="str">
        <f t="shared" si="1"/>
        <v>-</v>
      </c>
      <c r="E6" s="31">
        <v>0.5</v>
      </c>
      <c r="F6" s="31" t="s">
        <v>112</v>
      </c>
      <c r="G6" s="31">
        <f t="shared" si="2"/>
        <v>0.5</v>
      </c>
      <c r="H6" s="39">
        <v>0.5</v>
      </c>
      <c r="I6" s="40" t="s">
        <v>112</v>
      </c>
      <c r="J6" s="31">
        <f t="shared" si="3"/>
        <v>0.5</v>
      </c>
      <c r="K6" s="41" t="s">
        <v>112</v>
      </c>
      <c r="L6" s="40" t="s">
        <v>112</v>
      </c>
      <c r="M6" s="31" t="str">
        <f t="shared" si="4"/>
        <v>-</v>
      </c>
      <c r="N6" s="39">
        <v>1.0</v>
      </c>
      <c r="O6" s="40" t="s">
        <v>112</v>
      </c>
      <c r="P6" s="31">
        <f t="shared" si="5"/>
        <v>1</v>
      </c>
      <c r="Q6" s="31" t="s">
        <v>112</v>
      </c>
      <c r="R6" s="31">
        <v>3.0</v>
      </c>
      <c r="S6" s="31">
        <f t="shared" si="6"/>
        <v>3</v>
      </c>
      <c r="T6" s="31">
        <f t="shared" si="7"/>
        <v>5</v>
      </c>
      <c r="V6" s="5" t="s">
        <v>112</v>
      </c>
      <c r="W6" s="5" t="s">
        <v>112</v>
      </c>
      <c r="X6" s="5" t="s">
        <v>112</v>
      </c>
      <c r="Y6" s="5" t="s">
        <v>112</v>
      </c>
      <c r="Z6" s="5" t="s">
        <v>112</v>
      </c>
      <c r="AA6" s="5" t="s">
        <v>112</v>
      </c>
    </row>
    <row r="7">
      <c r="A7" s="31" t="s">
        <v>5</v>
      </c>
      <c r="B7" s="42">
        <v>1.0</v>
      </c>
      <c r="C7" s="38" t="s">
        <v>112</v>
      </c>
      <c r="D7" s="34">
        <f t="shared" si="1"/>
        <v>1</v>
      </c>
      <c r="E7" s="31" t="s">
        <v>112</v>
      </c>
      <c r="F7" s="31" t="s">
        <v>112</v>
      </c>
      <c r="G7" s="31" t="str">
        <f t="shared" si="2"/>
        <v>-</v>
      </c>
      <c r="H7" s="39">
        <v>0.5</v>
      </c>
      <c r="I7" s="40" t="s">
        <v>112</v>
      </c>
      <c r="J7" s="31">
        <f t="shared" si="3"/>
        <v>0.5</v>
      </c>
      <c r="K7" s="41" t="s">
        <v>112</v>
      </c>
      <c r="L7" s="40" t="s">
        <v>112</v>
      </c>
      <c r="M7" s="31" t="str">
        <f t="shared" si="4"/>
        <v>-</v>
      </c>
      <c r="N7" s="41" t="s">
        <v>112</v>
      </c>
      <c r="O7" s="43">
        <v>2.0</v>
      </c>
      <c r="P7" s="31">
        <f t="shared" si="5"/>
        <v>2</v>
      </c>
      <c r="Q7" s="31">
        <v>1.5</v>
      </c>
      <c r="R7" s="31" t="s">
        <v>112</v>
      </c>
      <c r="S7" s="31">
        <f t="shared" si="6"/>
        <v>1.5</v>
      </c>
      <c r="T7" s="31">
        <f t="shared" si="7"/>
        <v>5</v>
      </c>
      <c r="V7" s="5">
        <v>1.0</v>
      </c>
      <c r="W7" s="5">
        <v>0.5</v>
      </c>
      <c r="X7" s="5">
        <v>0.5</v>
      </c>
      <c r="Y7" s="5">
        <v>0.5</v>
      </c>
      <c r="Z7" s="5">
        <v>1.0</v>
      </c>
      <c r="AA7" s="5">
        <v>1.5</v>
      </c>
    </row>
    <row r="8">
      <c r="A8" s="31" t="s">
        <v>6</v>
      </c>
      <c r="B8" s="44">
        <v>1.0</v>
      </c>
      <c r="C8" s="38" t="s">
        <v>112</v>
      </c>
      <c r="D8" s="34">
        <f t="shared" si="1"/>
        <v>1</v>
      </c>
      <c r="E8" s="31" t="s">
        <v>112</v>
      </c>
      <c r="F8" s="31" t="s">
        <v>112</v>
      </c>
      <c r="G8" s="31" t="str">
        <f t="shared" si="2"/>
        <v>-</v>
      </c>
      <c r="H8" s="45" t="s">
        <v>112</v>
      </c>
      <c r="I8" s="46">
        <v>1.0</v>
      </c>
      <c r="J8" s="31">
        <f t="shared" si="3"/>
        <v>1</v>
      </c>
      <c r="K8" s="41" t="s">
        <v>112</v>
      </c>
      <c r="L8" s="40" t="s">
        <v>112</v>
      </c>
      <c r="M8" s="31" t="str">
        <f t="shared" si="4"/>
        <v>-</v>
      </c>
      <c r="N8" s="41" t="s">
        <v>112</v>
      </c>
      <c r="O8" s="43">
        <v>2.0</v>
      </c>
      <c r="P8" s="31">
        <f t="shared" si="5"/>
        <v>2</v>
      </c>
      <c r="Q8" s="31">
        <v>1.5</v>
      </c>
      <c r="R8" s="31" t="s">
        <v>112</v>
      </c>
      <c r="S8" s="31">
        <f t="shared" si="6"/>
        <v>1.5</v>
      </c>
      <c r="T8" s="31">
        <f t="shared" si="7"/>
        <v>5.5</v>
      </c>
      <c r="V8" s="5" t="s">
        <v>112</v>
      </c>
      <c r="W8" s="5" t="s">
        <v>112</v>
      </c>
      <c r="X8" s="5" t="s">
        <v>112</v>
      </c>
      <c r="Y8" s="5" t="s">
        <v>112</v>
      </c>
      <c r="Z8" s="5" t="s">
        <v>112</v>
      </c>
      <c r="AA8" s="47" t="s">
        <v>112</v>
      </c>
    </row>
    <row r="9">
      <c r="A9" s="31" t="s">
        <v>7</v>
      </c>
      <c r="B9" s="42">
        <v>1.0</v>
      </c>
      <c r="C9" s="38" t="s">
        <v>112</v>
      </c>
      <c r="D9" s="34">
        <f t="shared" si="1"/>
        <v>1</v>
      </c>
      <c r="E9" s="31">
        <v>0.5</v>
      </c>
      <c r="F9" s="31" t="s">
        <v>112</v>
      </c>
      <c r="G9" s="31">
        <f t="shared" si="2"/>
        <v>0.5</v>
      </c>
      <c r="H9" s="39">
        <v>0.5</v>
      </c>
      <c r="I9" s="40" t="s">
        <v>112</v>
      </c>
      <c r="J9" s="31">
        <f t="shared" si="3"/>
        <v>0.5</v>
      </c>
      <c r="K9" s="41" t="s">
        <v>112</v>
      </c>
      <c r="L9" s="40" t="s">
        <v>112</v>
      </c>
      <c r="M9" s="31" t="str">
        <f t="shared" si="4"/>
        <v>-</v>
      </c>
      <c r="N9" s="39">
        <v>1.0</v>
      </c>
      <c r="O9" s="40" t="s">
        <v>112</v>
      </c>
      <c r="P9" s="31">
        <f t="shared" si="5"/>
        <v>1</v>
      </c>
      <c r="Q9" s="31" t="s">
        <v>112</v>
      </c>
      <c r="R9" s="31">
        <v>3.0</v>
      </c>
      <c r="S9" s="31">
        <f t="shared" si="6"/>
        <v>3</v>
      </c>
      <c r="T9" s="31">
        <f t="shared" si="7"/>
        <v>6</v>
      </c>
      <c r="V9" s="5">
        <v>2.0</v>
      </c>
      <c r="W9" s="5">
        <v>1.0</v>
      </c>
      <c r="X9" s="5">
        <v>1.0</v>
      </c>
      <c r="Y9" s="5">
        <v>1.0</v>
      </c>
      <c r="Z9" s="5">
        <v>2.0</v>
      </c>
      <c r="AA9" s="5">
        <v>3.0</v>
      </c>
    </row>
    <row r="10">
      <c r="A10" s="31" t="s">
        <v>8</v>
      </c>
      <c r="B10" s="37" t="s">
        <v>112</v>
      </c>
      <c r="C10" s="48">
        <v>2.0</v>
      </c>
      <c r="D10" s="34">
        <f t="shared" si="1"/>
        <v>2</v>
      </c>
      <c r="E10" s="31">
        <v>0.5</v>
      </c>
      <c r="F10" s="31" t="s">
        <v>112</v>
      </c>
      <c r="G10" s="31">
        <f t="shared" si="2"/>
        <v>0.5</v>
      </c>
      <c r="H10" s="39">
        <v>0.5</v>
      </c>
      <c r="I10" s="40" t="s">
        <v>112</v>
      </c>
      <c r="J10" s="31">
        <f t="shared" si="3"/>
        <v>0.5</v>
      </c>
      <c r="K10" s="41" t="s">
        <v>112</v>
      </c>
      <c r="L10" s="40" t="s">
        <v>112</v>
      </c>
      <c r="M10" s="31" t="str">
        <f t="shared" si="4"/>
        <v>-</v>
      </c>
      <c r="N10" s="41" t="s">
        <v>112</v>
      </c>
      <c r="O10" s="43">
        <v>2.0</v>
      </c>
      <c r="P10" s="31">
        <f t="shared" si="5"/>
        <v>2</v>
      </c>
      <c r="Q10" s="31" t="s">
        <v>112</v>
      </c>
      <c r="R10" s="31">
        <v>3.0</v>
      </c>
      <c r="S10" s="31">
        <f t="shared" si="6"/>
        <v>3</v>
      </c>
      <c r="T10" s="31">
        <f t="shared" si="7"/>
        <v>8</v>
      </c>
    </row>
    <row r="11">
      <c r="A11" s="31" t="s">
        <v>9</v>
      </c>
      <c r="B11" s="44">
        <v>1.0</v>
      </c>
      <c r="C11" s="38" t="s">
        <v>112</v>
      </c>
      <c r="D11" s="34">
        <f t="shared" si="1"/>
        <v>1</v>
      </c>
      <c r="E11" s="31">
        <v>0.5</v>
      </c>
      <c r="F11" s="31" t="s">
        <v>112</v>
      </c>
      <c r="G11" s="31">
        <f t="shared" si="2"/>
        <v>0.5</v>
      </c>
      <c r="H11" s="49">
        <v>0.5</v>
      </c>
      <c r="I11" s="40" t="s">
        <v>112</v>
      </c>
      <c r="J11" s="31">
        <f t="shared" si="3"/>
        <v>0.5</v>
      </c>
      <c r="K11" s="41" t="s">
        <v>112</v>
      </c>
      <c r="L11" s="40" t="s">
        <v>112</v>
      </c>
      <c r="M11" s="31" t="str">
        <f t="shared" si="4"/>
        <v>-</v>
      </c>
      <c r="N11" s="45" t="s">
        <v>112</v>
      </c>
      <c r="O11" s="46">
        <v>2.0</v>
      </c>
      <c r="P11" s="31">
        <f t="shared" si="5"/>
        <v>2</v>
      </c>
      <c r="Q11" s="31">
        <v>1.5</v>
      </c>
      <c r="R11" s="31" t="s">
        <v>112</v>
      </c>
      <c r="S11" s="31">
        <f t="shared" si="6"/>
        <v>1.5</v>
      </c>
      <c r="T11" s="31">
        <f t="shared" si="7"/>
        <v>5.5</v>
      </c>
    </row>
    <row r="12">
      <c r="A12" s="31" t="s">
        <v>10</v>
      </c>
      <c r="B12" s="37" t="s">
        <v>112</v>
      </c>
      <c r="C12" s="38" t="s">
        <v>112</v>
      </c>
      <c r="D12" s="34" t="str">
        <f t="shared" si="1"/>
        <v>-</v>
      </c>
      <c r="E12" s="31" t="s">
        <v>112</v>
      </c>
      <c r="F12" s="31" t="s">
        <v>112</v>
      </c>
      <c r="G12" s="31" t="str">
        <f t="shared" si="2"/>
        <v>-</v>
      </c>
      <c r="H12" s="41" t="s">
        <v>112</v>
      </c>
      <c r="I12" s="40" t="s">
        <v>112</v>
      </c>
      <c r="J12" s="31" t="str">
        <f t="shared" si="3"/>
        <v>-</v>
      </c>
      <c r="K12" s="41" t="s">
        <v>112</v>
      </c>
      <c r="L12" s="43">
        <v>1.0</v>
      </c>
      <c r="M12" s="31">
        <f t="shared" si="4"/>
        <v>1</v>
      </c>
      <c r="N12" s="45" t="s">
        <v>112</v>
      </c>
      <c r="O12" s="46">
        <v>2.0</v>
      </c>
      <c r="P12" s="31">
        <f t="shared" si="5"/>
        <v>2</v>
      </c>
      <c r="Q12" s="31">
        <v>1.5</v>
      </c>
      <c r="R12" s="31" t="s">
        <v>112</v>
      </c>
      <c r="S12" s="31">
        <f t="shared" si="6"/>
        <v>1.5</v>
      </c>
      <c r="T12" s="31">
        <f t="shared" si="7"/>
        <v>4.5</v>
      </c>
    </row>
    <row r="13">
      <c r="A13" s="31" t="s">
        <v>11</v>
      </c>
      <c r="B13" s="37" t="s">
        <v>112</v>
      </c>
      <c r="C13" s="38" t="s">
        <v>112</v>
      </c>
      <c r="D13" s="34" t="str">
        <f t="shared" si="1"/>
        <v>-</v>
      </c>
      <c r="E13" s="31" t="s">
        <v>112</v>
      </c>
      <c r="F13" s="31" t="s">
        <v>112</v>
      </c>
      <c r="G13" s="31" t="str">
        <f t="shared" si="2"/>
        <v>-</v>
      </c>
      <c r="H13" s="41" t="s">
        <v>112</v>
      </c>
      <c r="I13" s="40" t="s">
        <v>112</v>
      </c>
      <c r="J13" s="31" t="str">
        <f t="shared" si="3"/>
        <v>-</v>
      </c>
      <c r="K13" s="39">
        <v>0.5</v>
      </c>
      <c r="L13" s="40" t="s">
        <v>112</v>
      </c>
      <c r="M13" s="31">
        <f t="shared" si="4"/>
        <v>0.5</v>
      </c>
      <c r="N13" s="39">
        <v>1.0</v>
      </c>
      <c r="O13" s="40" t="s">
        <v>112</v>
      </c>
      <c r="P13" s="31">
        <f t="shared" si="5"/>
        <v>1</v>
      </c>
      <c r="Q13" s="31">
        <v>1.5</v>
      </c>
      <c r="R13" s="31" t="s">
        <v>112</v>
      </c>
      <c r="S13" s="31">
        <f t="shared" si="6"/>
        <v>1.5</v>
      </c>
      <c r="T13" s="31">
        <f t="shared" si="7"/>
        <v>3</v>
      </c>
    </row>
    <row r="14">
      <c r="A14" s="31" t="s">
        <v>12</v>
      </c>
      <c r="B14" s="37" t="s">
        <v>112</v>
      </c>
      <c r="C14" s="38" t="s">
        <v>112</v>
      </c>
      <c r="D14" s="34" t="str">
        <f t="shared" si="1"/>
        <v>-</v>
      </c>
      <c r="E14" s="31" t="s">
        <v>112</v>
      </c>
      <c r="F14" s="31" t="s">
        <v>112</v>
      </c>
      <c r="G14" s="31" t="str">
        <f t="shared" si="2"/>
        <v>-</v>
      </c>
      <c r="H14" s="41" t="s">
        <v>112</v>
      </c>
      <c r="I14" s="40" t="s">
        <v>112</v>
      </c>
      <c r="J14" s="31" t="str">
        <f t="shared" si="3"/>
        <v>-</v>
      </c>
      <c r="K14" s="41" t="s">
        <v>112</v>
      </c>
      <c r="L14" s="43">
        <v>1.0</v>
      </c>
      <c r="M14" s="31">
        <f t="shared" si="4"/>
        <v>1</v>
      </c>
      <c r="N14" s="41" t="s">
        <v>112</v>
      </c>
      <c r="O14" s="40" t="s">
        <v>112</v>
      </c>
      <c r="P14" s="31" t="str">
        <f t="shared" si="5"/>
        <v>-</v>
      </c>
      <c r="Q14" s="31" t="s">
        <v>112</v>
      </c>
      <c r="R14" s="31">
        <v>3.0</v>
      </c>
      <c r="S14" s="31">
        <f t="shared" si="6"/>
        <v>3</v>
      </c>
      <c r="T14" s="31">
        <f t="shared" si="7"/>
        <v>4</v>
      </c>
    </row>
    <row r="15">
      <c r="A15" s="31" t="s">
        <v>13</v>
      </c>
      <c r="B15" s="37" t="s">
        <v>112</v>
      </c>
      <c r="C15" s="38" t="s">
        <v>112</v>
      </c>
      <c r="D15" s="34" t="str">
        <f t="shared" si="1"/>
        <v>-</v>
      </c>
      <c r="E15" s="50" t="s">
        <v>112</v>
      </c>
      <c r="F15" s="50">
        <v>1.0</v>
      </c>
      <c r="G15" s="31">
        <f t="shared" si="2"/>
        <v>1</v>
      </c>
      <c r="H15" s="41" t="s">
        <v>112</v>
      </c>
      <c r="I15" s="40" t="s">
        <v>112</v>
      </c>
      <c r="J15" s="31" t="str">
        <f t="shared" si="3"/>
        <v>-</v>
      </c>
      <c r="K15" s="45" t="s">
        <v>112</v>
      </c>
      <c r="L15" s="51">
        <v>1.0</v>
      </c>
      <c r="M15" s="31">
        <f t="shared" si="4"/>
        <v>1</v>
      </c>
      <c r="N15" s="41" t="s">
        <v>112</v>
      </c>
      <c r="O15" s="40" t="s">
        <v>112</v>
      </c>
      <c r="P15" s="31" t="str">
        <f t="shared" si="5"/>
        <v>-</v>
      </c>
      <c r="Q15" s="31">
        <v>1.5</v>
      </c>
      <c r="R15" s="31" t="s">
        <v>112</v>
      </c>
      <c r="S15" s="31">
        <f t="shared" si="6"/>
        <v>1.5</v>
      </c>
      <c r="T15" s="31">
        <f t="shared" si="7"/>
        <v>3.5</v>
      </c>
    </row>
    <row r="16">
      <c r="A16" s="31" t="s">
        <v>14</v>
      </c>
      <c r="B16" s="37" t="s">
        <v>112</v>
      </c>
      <c r="C16" s="38" t="s">
        <v>112</v>
      </c>
      <c r="D16" s="34" t="str">
        <f t="shared" si="1"/>
        <v>-</v>
      </c>
      <c r="E16" s="31">
        <v>0.5</v>
      </c>
      <c r="F16" s="31" t="s">
        <v>112</v>
      </c>
      <c r="G16" s="31">
        <f t="shared" si="2"/>
        <v>0.5</v>
      </c>
      <c r="H16" s="39">
        <v>0.5</v>
      </c>
      <c r="I16" s="40" t="s">
        <v>112</v>
      </c>
      <c r="J16" s="31">
        <f t="shared" si="3"/>
        <v>0.5</v>
      </c>
      <c r="K16" s="39">
        <v>0.5</v>
      </c>
      <c r="L16" s="40" t="s">
        <v>112</v>
      </c>
      <c r="M16" s="31">
        <f t="shared" si="4"/>
        <v>0.5</v>
      </c>
      <c r="N16" s="41" t="s">
        <v>112</v>
      </c>
      <c r="O16" s="43">
        <v>2.0</v>
      </c>
      <c r="P16" s="31">
        <f t="shared" si="5"/>
        <v>2</v>
      </c>
      <c r="Q16" s="31">
        <v>1.5</v>
      </c>
      <c r="R16" s="31" t="s">
        <v>112</v>
      </c>
      <c r="S16" s="31">
        <f t="shared" si="6"/>
        <v>1.5</v>
      </c>
      <c r="T16" s="31">
        <f t="shared" si="7"/>
        <v>5</v>
      </c>
    </row>
    <row r="17">
      <c r="A17" s="31" t="s">
        <v>15</v>
      </c>
      <c r="B17" s="37" t="s">
        <v>112</v>
      </c>
      <c r="C17" s="38" t="s">
        <v>112</v>
      </c>
      <c r="D17" s="34" t="str">
        <f t="shared" si="1"/>
        <v>-</v>
      </c>
      <c r="E17" s="50" t="s">
        <v>112</v>
      </c>
      <c r="F17" s="50">
        <v>1.0</v>
      </c>
      <c r="G17" s="31">
        <f t="shared" si="2"/>
        <v>1</v>
      </c>
      <c r="H17" s="39">
        <v>0.5</v>
      </c>
      <c r="I17" s="40" t="s">
        <v>112</v>
      </c>
      <c r="J17" s="31">
        <f t="shared" si="3"/>
        <v>0.5</v>
      </c>
      <c r="K17" s="41" t="s">
        <v>112</v>
      </c>
      <c r="L17" s="43">
        <v>1.0</v>
      </c>
      <c r="M17" s="31">
        <f t="shared" si="4"/>
        <v>1</v>
      </c>
      <c r="N17" s="41" t="s">
        <v>112</v>
      </c>
      <c r="O17" s="43">
        <v>2.0</v>
      </c>
      <c r="P17" s="31">
        <f t="shared" si="5"/>
        <v>2</v>
      </c>
      <c r="Q17" s="50" t="s">
        <v>112</v>
      </c>
      <c r="R17" s="50">
        <v>3.0</v>
      </c>
      <c r="S17" s="31">
        <f t="shared" si="6"/>
        <v>3</v>
      </c>
      <c r="T17" s="31">
        <f t="shared" si="7"/>
        <v>7.5</v>
      </c>
    </row>
    <row r="18">
      <c r="A18" s="31" t="s">
        <v>16</v>
      </c>
      <c r="B18" s="37" t="s">
        <v>112</v>
      </c>
      <c r="C18" s="38" t="s">
        <v>112</v>
      </c>
      <c r="D18" s="34" t="str">
        <f t="shared" si="1"/>
        <v>-</v>
      </c>
      <c r="E18" s="31" t="s">
        <v>112</v>
      </c>
      <c r="F18" s="31" t="s">
        <v>112</v>
      </c>
      <c r="G18" s="31" t="str">
        <f t="shared" si="2"/>
        <v>-</v>
      </c>
      <c r="H18" s="41" t="s">
        <v>112</v>
      </c>
      <c r="I18" s="40" t="s">
        <v>112</v>
      </c>
      <c r="J18" s="31" t="str">
        <f t="shared" si="3"/>
        <v>-</v>
      </c>
      <c r="K18" s="41" t="s">
        <v>112</v>
      </c>
      <c r="L18" s="40" t="s">
        <v>112</v>
      </c>
      <c r="M18" s="31" t="str">
        <f t="shared" si="4"/>
        <v>-</v>
      </c>
      <c r="N18" s="39">
        <v>1.0</v>
      </c>
      <c r="O18" s="40" t="s">
        <v>112</v>
      </c>
      <c r="P18" s="31">
        <f t="shared" si="5"/>
        <v>1</v>
      </c>
      <c r="Q18" s="31">
        <v>1.5</v>
      </c>
      <c r="R18" s="31" t="s">
        <v>112</v>
      </c>
      <c r="S18" s="31">
        <f t="shared" si="6"/>
        <v>1.5</v>
      </c>
      <c r="T18" s="31">
        <f t="shared" si="7"/>
        <v>2.5</v>
      </c>
    </row>
    <row r="19" ht="15.75" customHeight="1">
      <c r="A19" s="31" t="s">
        <v>17</v>
      </c>
      <c r="B19" s="37" t="s">
        <v>112</v>
      </c>
      <c r="C19" s="38" t="s">
        <v>112</v>
      </c>
      <c r="D19" s="34" t="str">
        <f t="shared" si="1"/>
        <v>-</v>
      </c>
      <c r="E19" s="31" t="s">
        <v>112</v>
      </c>
      <c r="F19" s="31" t="s">
        <v>112</v>
      </c>
      <c r="G19" s="31" t="str">
        <f t="shared" si="2"/>
        <v>-</v>
      </c>
      <c r="H19" s="41" t="s">
        <v>112</v>
      </c>
      <c r="I19" s="40" t="s">
        <v>112</v>
      </c>
      <c r="J19" s="31" t="str">
        <f t="shared" si="3"/>
        <v>-</v>
      </c>
      <c r="K19" s="39">
        <v>0.5</v>
      </c>
      <c r="L19" s="40" t="s">
        <v>112</v>
      </c>
      <c r="M19" s="31">
        <f t="shared" si="4"/>
        <v>0.5</v>
      </c>
      <c r="N19" s="41" t="s">
        <v>112</v>
      </c>
      <c r="O19" s="43">
        <v>2.0</v>
      </c>
      <c r="P19" s="31">
        <f t="shared" si="5"/>
        <v>2</v>
      </c>
      <c r="Q19" s="31">
        <v>1.5</v>
      </c>
      <c r="R19" s="31" t="s">
        <v>112</v>
      </c>
      <c r="S19" s="31">
        <f t="shared" si="6"/>
        <v>1.5</v>
      </c>
      <c r="T19" s="31">
        <f t="shared" si="7"/>
        <v>4</v>
      </c>
    </row>
    <row r="20" ht="15.75" customHeight="1">
      <c r="A20" s="31" t="s">
        <v>18</v>
      </c>
      <c r="B20" s="37" t="s">
        <v>112</v>
      </c>
      <c r="C20" s="38" t="s">
        <v>112</v>
      </c>
      <c r="D20" s="34" t="str">
        <f t="shared" si="1"/>
        <v>-</v>
      </c>
      <c r="E20" s="31" t="s">
        <v>112</v>
      </c>
      <c r="F20" s="31" t="s">
        <v>112</v>
      </c>
      <c r="G20" s="31" t="str">
        <f t="shared" si="2"/>
        <v>-</v>
      </c>
      <c r="H20" s="41" t="s">
        <v>112</v>
      </c>
      <c r="I20" s="40" t="s">
        <v>112</v>
      </c>
      <c r="J20" s="31" t="str">
        <f t="shared" si="3"/>
        <v>-</v>
      </c>
      <c r="K20" s="39">
        <v>0.5</v>
      </c>
      <c r="L20" s="40" t="s">
        <v>112</v>
      </c>
      <c r="M20" s="31">
        <f t="shared" si="4"/>
        <v>0.5</v>
      </c>
      <c r="N20" s="41" t="s">
        <v>112</v>
      </c>
      <c r="O20" s="43">
        <v>2.0</v>
      </c>
      <c r="P20" s="31">
        <f t="shared" si="5"/>
        <v>2</v>
      </c>
      <c r="Q20" s="31">
        <v>1.5</v>
      </c>
      <c r="R20" s="31" t="s">
        <v>112</v>
      </c>
      <c r="S20" s="31">
        <f t="shared" si="6"/>
        <v>1.5</v>
      </c>
      <c r="T20" s="31">
        <f t="shared" si="7"/>
        <v>4</v>
      </c>
    </row>
    <row r="21" ht="15.75" customHeight="1">
      <c r="A21" s="31" t="s">
        <v>19</v>
      </c>
      <c r="B21" s="37" t="s">
        <v>112</v>
      </c>
      <c r="C21" s="38" t="s">
        <v>112</v>
      </c>
      <c r="D21" s="34" t="str">
        <f t="shared" si="1"/>
        <v>-</v>
      </c>
      <c r="E21" s="31" t="s">
        <v>112</v>
      </c>
      <c r="F21" s="31" t="s">
        <v>112</v>
      </c>
      <c r="G21" s="31" t="str">
        <f t="shared" si="2"/>
        <v>-</v>
      </c>
      <c r="H21" s="41" t="s">
        <v>112</v>
      </c>
      <c r="I21" s="43">
        <v>1.0</v>
      </c>
      <c r="J21" s="31">
        <f t="shared" si="3"/>
        <v>1</v>
      </c>
      <c r="K21" s="41" t="s">
        <v>112</v>
      </c>
      <c r="L21" s="43">
        <v>1.0</v>
      </c>
      <c r="M21" s="31">
        <f t="shared" si="4"/>
        <v>1</v>
      </c>
      <c r="N21" s="41" t="s">
        <v>112</v>
      </c>
      <c r="O21" s="43">
        <v>2.0</v>
      </c>
      <c r="P21" s="31">
        <f t="shared" si="5"/>
        <v>2</v>
      </c>
      <c r="Q21" s="50" t="s">
        <v>112</v>
      </c>
      <c r="R21" s="50">
        <v>3.0</v>
      </c>
      <c r="S21" s="31">
        <f t="shared" si="6"/>
        <v>3</v>
      </c>
      <c r="T21" s="31">
        <f t="shared" si="7"/>
        <v>7</v>
      </c>
    </row>
    <row r="22" ht="15.75" customHeight="1">
      <c r="A22" s="31" t="s">
        <v>20</v>
      </c>
      <c r="B22" s="37" t="s">
        <v>112</v>
      </c>
      <c r="C22" s="38" t="s">
        <v>112</v>
      </c>
      <c r="D22" s="34" t="str">
        <f t="shared" si="1"/>
        <v>-</v>
      </c>
      <c r="E22" s="31">
        <v>0.5</v>
      </c>
      <c r="F22" s="31" t="s">
        <v>112</v>
      </c>
      <c r="G22" s="31">
        <f t="shared" si="2"/>
        <v>0.5</v>
      </c>
      <c r="H22" s="41" t="s">
        <v>112</v>
      </c>
      <c r="I22" s="40" t="s">
        <v>112</v>
      </c>
      <c r="J22" s="31" t="str">
        <f t="shared" si="3"/>
        <v>-</v>
      </c>
      <c r="K22" s="41" t="s">
        <v>112</v>
      </c>
      <c r="L22" s="40" t="s">
        <v>112</v>
      </c>
      <c r="M22" s="31" t="str">
        <f t="shared" si="4"/>
        <v>-</v>
      </c>
      <c r="N22" s="49">
        <v>1.0</v>
      </c>
      <c r="O22" s="40" t="s">
        <v>112</v>
      </c>
      <c r="P22" s="31">
        <f t="shared" si="5"/>
        <v>1</v>
      </c>
      <c r="Q22" s="31" t="s">
        <v>112</v>
      </c>
      <c r="R22" s="31" t="s">
        <v>112</v>
      </c>
      <c r="S22" s="31" t="str">
        <f t="shared" si="6"/>
        <v>-</v>
      </c>
      <c r="T22" s="31">
        <f t="shared" si="7"/>
        <v>1.5</v>
      </c>
    </row>
    <row r="23" ht="15.75" customHeight="1">
      <c r="A23" s="31" t="s">
        <v>21</v>
      </c>
      <c r="B23" s="37" t="s">
        <v>112</v>
      </c>
      <c r="C23" s="38" t="s">
        <v>112</v>
      </c>
      <c r="D23" s="34" t="str">
        <f t="shared" si="1"/>
        <v>-</v>
      </c>
      <c r="E23" s="31" t="s">
        <v>112</v>
      </c>
      <c r="F23" s="31" t="s">
        <v>112</v>
      </c>
      <c r="G23" s="31" t="str">
        <f t="shared" si="2"/>
        <v>-</v>
      </c>
      <c r="H23" s="39">
        <v>0.5</v>
      </c>
      <c r="I23" s="40" t="s">
        <v>112</v>
      </c>
      <c r="J23" s="31">
        <f t="shared" si="3"/>
        <v>0.5</v>
      </c>
      <c r="K23" s="39">
        <v>0.5</v>
      </c>
      <c r="L23" s="40" t="s">
        <v>112</v>
      </c>
      <c r="M23" s="31">
        <f t="shared" si="4"/>
        <v>0.5</v>
      </c>
      <c r="N23" s="45" t="s">
        <v>112</v>
      </c>
      <c r="O23" s="46">
        <v>2.0</v>
      </c>
      <c r="P23" s="31">
        <f t="shared" si="5"/>
        <v>2</v>
      </c>
      <c r="Q23" s="31" t="s">
        <v>112</v>
      </c>
      <c r="R23" s="31">
        <v>3.0</v>
      </c>
      <c r="S23" s="31">
        <f t="shared" si="6"/>
        <v>3</v>
      </c>
      <c r="T23" s="31">
        <f t="shared" si="7"/>
        <v>6</v>
      </c>
    </row>
    <row r="24" ht="15.75" customHeight="1">
      <c r="A24" s="31" t="s">
        <v>22</v>
      </c>
      <c r="B24" s="37" t="s">
        <v>112</v>
      </c>
      <c r="C24" s="38" t="s">
        <v>112</v>
      </c>
      <c r="D24" s="34" t="str">
        <f t="shared" si="1"/>
        <v>-</v>
      </c>
      <c r="E24" s="31">
        <v>0.5</v>
      </c>
      <c r="F24" s="31" t="s">
        <v>112</v>
      </c>
      <c r="G24" s="31">
        <f t="shared" si="2"/>
        <v>0.5</v>
      </c>
      <c r="H24" s="41" t="s">
        <v>112</v>
      </c>
      <c r="I24" s="40" t="s">
        <v>112</v>
      </c>
      <c r="J24" s="31" t="str">
        <f t="shared" si="3"/>
        <v>-</v>
      </c>
      <c r="K24" s="39">
        <v>0.5</v>
      </c>
      <c r="L24" s="40" t="s">
        <v>112</v>
      </c>
      <c r="M24" s="31">
        <f t="shared" si="4"/>
        <v>0.5</v>
      </c>
      <c r="N24" s="41" t="s">
        <v>112</v>
      </c>
      <c r="O24" s="43">
        <v>2.0</v>
      </c>
      <c r="P24" s="31">
        <f t="shared" si="5"/>
        <v>2</v>
      </c>
      <c r="Q24" s="31">
        <v>1.5</v>
      </c>
      <c r="R24" s="31" t="s">
        <v>112</v>
      </c>
      <c r="S24" s="31">
        <f t="shared" si="6"/>
        <v>1.5</v>
      </c>
      <c r="T24" s="31">
        <f t="shared" si="7"/>
        <v>4.5</v>
      </c>
    </row>
    <row r="25" ht="15.75" customHeight="1">
      <c r="A25" s="31" t="s">
        <v>23</v>
      </c>
      <c r="B25" s="37" t="s">
        <v>112</v>
      </c>
      <c r="C25" s="38" t="s">
        <v>112</v>
      </c>
      <c r="D25" s="34" t="str">
        <f t="shared" si="1"/>
        <v>-</v>
      </c>
      <c r="E25" s="31" t="s">
        <v>112</v>
      </c>
      <c r="F25" s="31" t="s">
        <v>112</v>
      </c>
      <c r="G25" s="31" t="str">
        <f t="shared" si="2"/>
        <v>-</v>
      </c>
      <c r="H25" s="41" t="s">
        <v>112</v>
      </c>
      <c r="I25" s="40" t="s">
        <v>112</v>
      </c>
      <c r="J25" s="31" t="str">
        <f t="shared" si="3"/>
        <v>-</v>
      </c>
      <c r="K25" s="41" t="s">
        <v>112</v>
      </c>
      <c r="L25" s="40" t="s">
        <v>112</v>
      </c>
      <c r="M25" s="31" t="str">
        <f t="shared" si="4"/>
        <v>-</v>
      </c>
      <c r="N25" s="41" t="s">
        <v>112</v>
      </c>
      <c r="O25" s="43">
        <v>2.0</v>
      </c>
      <c r="P25" s="31">
        <f t="shared" si="5"/>
        <v>2</v>
      </c>
      <c r="Q25" s="31" t="s">
        <v>112</v>
      </c>
      <c r="R25" s="31" t="s">
        <v>112</v>
      </c>
      <c r="S25" s="31" t="str">
        <f t="shared" si="6"/>
        <v>-</v>
      </c>
      <c r="T25" s="31">
        <f t="shared" si="7"/>
        <v>2</v>
      </c>
    </row>
    <row r="26" ht="15.75" customHeight="1">
      <c r="A26" s="31" t="s">
        <v>24</v>
      </c>
      <c r="B26" s="37" t="s">
        <v>112</v>
      </c>
      <c r="C26" s="48">
        <v>2.0</v>
      </c>
      <c r="D26" s="34">
        <f t="shared" si="1"/>
        <v>2</v>
      </c>
      <c r="E26" s="31" t="s">
        <v>112</v>
      </c>
      <c r="F26" s="31" t="s">
        <v>112</v>
      </c>
      <c r="G26" s="31" t="str">
        <f t="shared" si="2"/>
        <v>-</v>
      </c>
      <c r="H26" s="41" t="s">
        <v>112</v>
      </c>
      <c r="I26" s="40" t="s">
        <v>112</v>
      </c>
      <c r="J26" s="31" t="str">
        <f t="shared" si="3"/>
        <v>-</v>
      </c>
      <c r="K26" s="39">
        <v>0.5</v>
      </c>
      <c r="L26" s="40" t="s">
        <v>112</v>
      </c>
      <c r="M26" s="31">
        <f t="shared" si="4"/>
        <v>0.5</v>
      </c>
      <c r="N26" s="41" t="s">
        <v>112</v>
      </c>
      <c r="O26" s="40" t="s">
        <v>112</v>
      </c>
      <c r="P26" s="31" t="str">
        <f t="shared" si="5"/>
        <v>-</v>
      </c>
      <c r="Q26" s="31">
        <v>1.5</v>
      </c>
      <c r="R26" s="31" t="s">
        <v>112</v>
      </c>
      <c r="S26" s="31">
        <f t="shared" si="6"/>
        <v>1.5</v>
      </c>
      <c r="T26" s="31">
        <f t="shared" si="7"/>
        <v>4</v>
      </c>
    </row>
    <row r="27" ht="15.75" customHeight="1">
      <c r="A27" s="31" t="s">
        <v>25</v>
      </c>
      <c r="B27" s="37" t="s">
        <v>112</v>
      </c>
      <c r="C27" s="38" t="s">
        <v>112</v>
      </c>
      <c r="D27" s="34" t="str">
        <f t="shared" si="1"/>
        <v>-</v>
      </c>
      <c r="E27" s="31" t="s">
        <v>112</v>
      </c>
      <c r="F27" s="31" t="s">
        <v>112</v>
      </c>
      <c r="G27" s="31" t="str">
        <f t="shared" si="2"/>
        <v>-</v>
      </c>
      <c r="H27" s="41" t="s">
        <v>112</v>
      </c>
      <c r="I27" s="40" t="s">
        <v>112</v>
      </c>
      <c r="J27" s="31" t="str">
        <f t="shared" si="3"/>
        <v>-</v>
      </c>
      <c r="K27" s="39">
        <v>0.5</v>
      </c>
      <c r="L27" s="40" t="s">
        <v>112</v>
      </c>
      <c r="M27" s="31">
        <f t="shared" si="4"/>
        <v>0.5</v>
      </c>
      <c r="N27" s="41" t="s">
        <v>112</v>
      </c>
      <c r="O27" s="43">
        <v>2.0</v>
      </c>
      <c r="P27" s="31">
        <f t="shared" si="5"/>
        <v>2</v>
      </c>
      <c r="Q27" s="31">
        <v>1.5</v>
      </c>
      <c r="R27" s="31" t="s">
        <v>112</v>
      </c>
      <c r="S27" s="31">
        <f t="shared" si="6"/>
        <v>1.5</v>
      </c>
      <c r="T27" s="31">
        <f t="shared" si="7"/>
        <v>4</v>
      </c>
    </row>
    <row r="28" ht="15.75" customHeight="1">
      <c r="A28" s="31" t="s">
        <v>26</v>
      </c>
      <c r="B28" s="37" t="s">
        <v>112</v>
      </c>
      <c r="C28" s="38" t="s">
        <v>112</v>
      </c>
      <c r="D28" s="34" t="str">
        <f t="shared" si="1"/>
        <v>-</v>
      </c>
      <c r="E28" s="31" t="s">
        <v>112</v>
      </c>
      <c r="F28" s="31" t="s">
        <v>112</v>
      </c>
      <c r="G28" s="31" t="str">
        <f t="shared" si="2"/>
        <v>-</v>
      </c>
      <c r="H28" s="41" t="s">
        <v>112</v>
      </c>
      <c r="I28" s="40" t="s">
        <v>112</v>
      </c>
      <c r="J28" s="31" t="str">
        <f t="shared" si="3"/>
        <v>-</v>
      </c>
      <c r="K28" s="41" t="s">
        <v>112</v>
      </c>
      <c r="L28" s="40" t="s">
        <v>112</v>
      </c>
      <c r="M28" s="31" t="str">
        <f t="shared" si="4"/>
        <v>-</v>
      </c>
      <c r="N28" s="41" t="s">
        <v>112</v>
      </c>
      <c r="O28" s="40" t="s">
        <v>112</v>
      </c>
      <c r="P28" s="31" t="str">
        <f t="shared" si="5"/>
        <v>-</v>
      </c>
      <c r="Q28" s="31">
        <v>1.5</v>
      </c>
      <c r="R28" s="31" t="s">
        <v>112</v>
      </c>
      <c r="S28" s="31">
        <f t="shared" si="6"/>
        <v>1.5</v>
      </c>
      <c r="T28" s="31">
        <f t="shared" si="7"/>
        <v>1.5</v>
      </c>
    </row>
    <row r="29" ht="15.75" customHeight="1">
      <c r="A29" s="31" t="s">
        <v>27</v>
      </c>
      <c r="B29" s="37" t="s">
        <v>112</v>
      </c>
      <c r="C29" s="38" t="s">
        <v>112</v>
      </c>
      <c r="D29" s="34" t="str">
        <f t="shared" si="1"/>
        <v>-</v>
      </c>
      <c r="E29" s="31" t="s">
        <v>112</v>
      </c>
      <c r="F29" s="31" t="s">
        <v>112</v>
      </c>
      <c r="G29" s="31" t="str">
        <f t="shared" si="2"/>
        <v>-</v>
      </c>
      <c r="H29" s="39">
        <v>0.5</v>
      </c>
      <c r="I29" s="40" t="s">
        <v>112</v>
      </c>
      <c r="J29" s="31">
        <f t="shared" si="3"/>
        <v>0.5</v>
      </c>
      <c r="K29" s="39">
        <v>0.5</v>
      </c>
      <c r="L29" s="40" t="s">
        <v>112</v>
      </c>
      <c r="M29" s="31">
        <f t="shared" si="4"/>
        <v>0.5</v>
      </c>
      <c r="N29" s="41"/>
      <c r="O29" s="43">
        <v>2.0</v>
      </c>
      <c r="P29" s="31">
        <f t="shared" si="5"/>
        <v>2</v>
      </c>
      <c r="Q29" s="31" t="s">
        <v>112</v>
      </c>
      <c r="R29" s="31">
        <v>3.0</v>
      </c>
      <c r="S29" s="31">
        <f t="shared" si="6"/>
        <v>3</v>
      </c>
      <c r="T29" s="31">
        <f t="shared" si="7"/>
        <v>6</v>
      </c>
    </row>
    <row r="30" ht="15.75" customHeight="1">
      <c r="A30" s="31" t="s">
        <v>28</v>
      </c>
      <c r="B30" s="37" t="s">
        <v>112</v>
      </c>
      <c r="C30" s="38" t="s">
        <v>112</v>
      </c>
      <c r="D30" s="34" t="str">
        <f t="shared" si="1"/>
        <v>-</v>
      </c>
      <c r="E30" s="31">
        <v>0.5</v>
      </c>
      <c r="F30" s="31" t="s">
        <v>112</v>
      </c>
      <c r="G30" s="31">
        <f t="shared" si="2"/>
        <v>0.5</v>
      </c>
      <c r="H30" s="49" t="s">
        <v>112</v>
      </c>
      <c r="I30" s="40" t="s">
        <v>112</v>
      </c>
      <c r="J30" s="31" t="str">
        <f t="shared" si="3"/>
        <v>-</v>
      </c>
      <c r="K30" s="41" t="s">
        <v>112</v>
      </c>
      <c r="L30" s="40" t="s">
        <v>112</v>
      </c>
      <c r="M30" s="31" t="str">
        <f t="shared" si="4"/>
        <v>-</v>
      </c>
      <c r="N30" s="41" t="s">
        <v>112</v>
      </c>
      <c r="O30" s="40" t="s">
        <v>112</v>
      </c>
      <c r="P30" s="31" t="str">
        <f t="shared" si="5"/>
        <v>-</v>
      </c>
      <c r="Q30" s="31" t="s">
        <v>112</v>
      </c>
      <c r="R30" s="31">
        <v>3.0</v>
      </c>
      <c r="S30" s="31">
        <f t="shared" si="6"/>
        <v>3</v>
      </c>
      <c r="T30" s="31">
        <f t="shared" si="7"/>
        <v>3.5</v>
      </c>
    </row>
    <row r="31" ht="15.75" customHeight="1">
      <c r="A31" s="31" t="s">
        <v>29</v>
      </c>
      <c r="B31" s="37" t="s">
        <v>112</v>
      </c>
      <c r="C31" s="38" t="s">
        <v>112</v>
      </c>
      <c r="D31" s="34" t="str">
        <f t="shared" si="1"/>
        <v>-</v>
      </c>
      <c r="E31" s="31" t="s">
        <v>112</v>
      </c>
      <c r="F31" s="31">
        <v>1.0</v>
      </c>
      <c r="G31" s="31">
        <f t="shared" si="2"/>
        <v>1</v>
      </c>
      <c r="H31" s="49">
        <v>0.5</v>
      </c>
      <c r="I31" s="40" t="s">
        <v>112</v>
      </c>
      <c r="J31" s="31">
        <f t="shared" si="3"/>
        <v>0.5</v>
      </c>
      <c r="K31" s="39">
        <v>0.5</v>
      </c>
      <c r="L31" s="40" t="s">
        <v>112</v>
      </c>
      <c r="M31" s="31">
        <f t="shared" si="4"/>
        <v>0.5</v>
      </c>
      <c r="N31" s="41" t="s">
        <v>112</v>
      </c>
      <c r="O31" s="43">
        <v>2.0</v>
      </c>
      <c r="P31" s="31">
        <f t="shared" si="5"/>
        <v>2</v>
      </c>
      <c r="Q31" s="31" t="s">
        <v>112</v>
      </c>
      <c r="R31" s="31">
        <v>3.0</v>
      </c>
      <c r="S31" s="31">
        <f t="shared" si="6"/>
        <v>3</v>
      </c>
      <c r="T31" s="31">
        <f t="shared" si="7"/>
        <v>7</v>
      </c>
    </row>
    <row r="32" ht="15.75" customHeight="1">
      <c r="A32" s="52" t="s">
        <v>30</v>
      </c>
      <c r="B32" s="37" t="s">
        <v>112</v>
      </c>
      <c r="C32" s="38" t="s">
        <v>112</v>
      </c>
      <c r="D32" s="34" t="str">
        <f t="shared" si="1"/>
        <v>-</v>
      </c>
      <c r="E32" s="31">
        <v>0.5</v>
      </c>
      <c r="F32" s="31" t="s">
        <v>112</v>
      </c>
      <c r="G32" s="31">
        <f t="shared" si="2"/>
        <v>0.5</v>
      </c>
      <c r="H32" s="41" t="s">
        <v>112</v>
      </c>
      <c r="I32" s="40" t="s">
        <v>112</v>
      </c>
      <c r="J32" s="31" t="str">
        <f t="shared" si="3"/>
        <v>-</v>
      </c>
      <c r="K32" s="41" t="s">
        <v>112</v>
      </c>
      <c r="L32" s="40" t="s">
        <v>112</v>
      </c>
      <c r="M32" s="31" t="str">
        <f t="shared" si="4"/>
        <v>-</v>
      </c>
      <c r="N32" s="39">
        <v>1.0</v>
      </c>
      <c r="O32" s="40" t="s">
        <v>112</v>
      </c>
      <c r="P32" s="31">
        <f t="shared" si="5"/>
        <v>1</v>
      </c>
      <c r="Q32" s="31" t="s">
        <v>112</v>
      </c>
      <c r="R32" s="31" t="s">
        <v>112</v>
      </c>
      <c r="S32" s="31" t="str">
        <f t="shared" si="6"/>
        <v>-</v>
      </c>
      <c r="T32" s="31">
        <f t="shared" si="7"/>
        <v>1.5</v>
      </c>
    </row>
    <row r="33" ht="15.75" customHeight="1">
      <c r="A33" s="31" t="s">
        <v>31</v>
      </c>
      <c r="B33" s="37" t="s">
        <v>112</v>
      </c>
      <c r="C33" s="38" t="s">
        <v>112</v>
      </c>
      <c r="D33" s="34" t="str">
        <f t="shared" si="1"/>
        <v>-</v>
      </c>
      <c r="E33" s="31">
        <v>0.5</v>
      </c>
      <c r="F33" s="31" t="s">
        <v>112</v>
      </c>
      <c r="G33" s="31">
        <f t="shared" si="2"/>
        <v>0.5</v>
      </c>
      <c r="H33" s="41" t="s">
        <v>112</v>
      </c>
      <c r="I33" s="40" t="s">
        <v>112</v>
      </c>
      <c r="J33" s="31" t="str">
        <f t="shared" si="3"/>
        <v>-</v>
      </c>
      <c r="K33" s="39">
        <v>0.5</v>
      </c>
      <c r="L33" s="40" t="s">
        <v>112</v>
      </c>
      <c r="M33" s="31">
        <f t="shared" si="4"/>
        <v>0.5</v>
      </c>
      <c r="N33" s="45" t="s">
        <v>112</v>
      </c>
      <c r="O33" s="46">
        <v>2.0</v>
      </c>
      <c r="P33" s="31">
        <f t="shared" si="5"/>
        <v>2</v>
      </c>
      <c r="Q33" s="31" t="s">
        <v>112</v>
      </c>
      <c r="R33" s="31" t="s">
        <v>112</v>
      </c>
      <c r="S33" s="31" t="str">
        <f t="shared" si="6"/>
        <v>-</v>
      </c>
      <c r="T33" s="31">
        <f t="shared" si="7"/>
        <v>3</v>
      </c>
    </row>
    <row r="34" ht="15.75" customHeight="1">
      <c r="A34" s="31" t="s">
        <v>32</v>
      </c>
      <c r="B34" s="37" t="s">
        <v>112</v>
      </c>
      <c r="C34" s="48">
        <v>2.0</v>
      </c>
      <c r="D34" s="34">
        <f t="shared" si="1"/>
        <v>2</v>
      </c>
      <c r="E34" s="31">
        <v>0.5</v>
      </c>
      <c r="F34" s="31" t="s">
        <v>112</v>
      </c>
      <c r="G34" s="31">
        <f t="shared" si="2"/>
        <v>0.5</v>
      </c>
      <c r="H34" s="39">
        <v>0.5</v>
      </c>
      <c r="I34" s="40" t="s">
        <v>112</v>
      </c>
      <c r="J34" s="31">
        <f t="shared" si="3"/>
        <v>0.5</v>
      </c>
      <c r="K34" s="39">
        <v>0.5</v>
      </c>
      <c r="L34" s="40" t="s">
        <v>112</v>
      </c>
      <c r="M34" s="31">
        <f t="shared" si="4"/>
        <v>0.5</v>
      </c>
      <c r="N34" s="41" t="s">
        <v>112</v>
      </c>
      <c r="O34" s="43">
        <v>2.0</v>
      </c>
      <c r="P34" s="31">
        <f t="shared" si="5"/>
        <v>2</v>
      </c>
      <c r="Q34" s="31">
        <v>1.5</v>
      </c>
      <c r="R34" s="31" t="s">
        <v>112</v>
      </c>
      <c r="S34" s="31">
        <f t="shared" si="6"/>
        <v>1.5</v>
      </c>
      <c r="T34" s="31">
        <f t="shared" si="7"/>
        <v>7</v>
      </c>
    </row>
    <row r="35" ht="15.75" customHeight="1">
      <c r="A35" s="31" t="s">
        <v>33</v>
      </c>
      <c r="B35" s="37" t="s">
        <v>112</v>
      </c>
      <c r="C35" s="38" t="s">
        <v>112</v>
      </c>
      <c r="D35" s="34" t="str">
        <f t="shared" si="1"/>
        <v>-</v>
      </c>
      <c r="E35" s="50">
        <v>0.5</v>
      </c>
      <c r="F35" s="31" t="s">
        <v>112</v>
      </c>
      <c r="G35" s="31">
        <f t="shared" si="2"/>
        <v>0.5</v>
      </c>
      <c r="H35" s="41" t="s">
        <v>112</v>
      </c>
      <c r="I35" s="46">
        <v>1.0</v>
      </c>
      <c r="J35" s="31">
        <f t="shared" si="3"/>
        <v>1</v>
      </c>
      <c r="K35" s="41" t="s">
        <v>112</v>
      </c>
      <c r="L35" s="40" t="s">
        <v>112</v>
      </c>
      <c r="M35" s="31" t="str">
        <f t="shared" si="4"/>
        <v>-</v>
      </c>
      <c r="N35" s="41" t="s">
        <v>112</v>
      </c>
      <c r="O35" s="40" t="s">
        <v>112</v>
      </c>
      <c r="P35" s="31" t="str">
        <f t="shared" si="5"/>
        <v>-</v>
      </c>
      <c r="Q35" s="31">
        <v>1.5</v>
      </c>
      <c r="R35" s="31" t="s">
        <v>112</v>
      </c>
      <c r="S35" s="31">
        <f t="shared" si="6"/>
        <v>1.5</v>
      </c>
      <c r="T35" s="31">
        <f t="shared" si="7"/>
        <v>3</v>
      </c>
    </row>
    <row r="36" ht="15.75" customHeight="1">
      <c r="A36" s="31" t="s">
        <v>34</v>
      </c>
      <c r="B36" s="37" t="s">
        <v>112</v>
      </c>
      <c r="C36" s="38" t="s">
        <v>112</v>
      </c>
      <c r="D36" s="34" t="str">
        <f t="shared" si="1"/>
        <v>-</v>
      </c>
      <c r="E36" s="31">
        <v>0.5</v>
      </c>
      <c r="F36" s="31" t="s">
        <v>112</v>
      </c>
      <c r="G36" s="31">
        <f t="shared" si="2"/>
        <v>0.5</v>
      </c>
      <c r="H36" s="41" t="s">
        <v>112</v>
      </c>
      <c r="I36" s="40" t="s">
        <v>112</v>
      </c>
      <c r="J36" s="31" t="str">
        <f t="shared" si="3"/>
        <v>-</v>
      </c>
      <c r="K36" s="41" t="s">
        <v>112</v>
      </c>
      <c r="L36" s="40" t="s">
        <v>112</v>
      </c>
      <c r="M36" s="31" t="str">
        <f t="shared" si="4"/>
        <v>-</v>
      </c>
      <c r="N36" s="41" t="s">
        <v>112</v>
      </c>
      <c r="O36" s="40" t="s">
        <v>112</v>
      </c>
      <c r="P36" s="31" t="str">
        <f t="shared" si="5"/>
        <v>-</v>
      </c>
      <c r="Q36" s="31">
        <v>1.5</v>
      </c>
      <c r="R36" s="31" t="s">
        <v>112</v>
      </c>
      <c r="S36" s="31">
        <f t="shared" si="6"/>
        <v>1.5</v>
      </c>
      <c r="T36" s="31">
        <f t="shared" si="7"/>
        <v>2</v>
      </c>
    </row>
    <row r="37" ht="15.75" customHeight="1">
      <c r="A37" s="31" t="s">
        <v>35</v>
      </c>
      <c r="B37" s="37" t="s">
        <v>112</v>
      </c>
      <c r="C37" s="38" t="s">
        <v>112</v>
      </c>
      <c r="D37" s="34" t="str">
        <f t="shared" si="1"/>
        <v>-</v>
      </c>
      <c r="E37" s="31">
        <v>0.5</v>
      </c>
      <c r="F37" s="31" t="s">
        <v>112</v>
      </c>
      <c r="G37" s="31">
        <f t="shared" si="2"/>
        <v>0.5</v>
      </c>
      <c r="H37" s="41" t="s">
        <v>112</v>
      </c>
      <c r="I37" s="40" t="s">
        <v>112</v>
      </c>
      <c r="J37" s="31" t="str">
        <f t="shared" si="3"/>
        <v>-</v>
      </c>
      <c r="K37" s="41" t="s">
        <v>112</v>
      </c>
      <c r="L37" s="40" t="s">
        <v>112</v>
      </c>
      <c r="M37" s="31" t="str">
        <f t="shared" si="4"/>
        <v>-</v>
      </c>
      <c r="N37" s="41" t="s">
        <v>112</v>
      </c>
      <c r="O37" s="40" t="s">
        <v>112</v>
      </c>
      <c r="P37" s="31" t="str">
        <f t="shared" si="5"/>
        <v>-</v>
      </c>
      <c r="Q37" s="31">
        <v>1.5</v>
      </c>
      <c r="R37" s="31" t="s">
        <v>112</v>
      </c>
      <c r="S37" s="31">
        <f t="shared" si="6"/>
        <v>1.5</v>
      </c>
      <c r="T37" s="31">
        <f t="shared" si="7"/>
        <v>2</v>
      </c>
    </row>
    <row r="38" ht="15.75" customHeight="1">
      <c r="A38" s="31" t="s">
        <v>36</v>
      </c>
      <c r="B38" s="37" t="s">
        <v>112</v>
      </c>
      <c r="C38" s="38" t="s">
        <v>112</v>
      </c>
      <c r="D38" s="34" t="str">
        <f t="shared" si="1"/>
        <v>-</v>
      </c>
      <c r="E38" s="31" t="s">
        <v>112</v>
      </c>
      <c r="F38" s="31" t="s">
        <v>112</v>
      </c>
      <c r="G38" s="31" t="str">
        <f t="shared" si="2"/>
        <v>-</v>
      </c>
      <c r="H38" s="41" t="s">
        <v>112</v>
      </c>
      <c r="I38" s="40" t="s">
        <v>112</v>
      </c>
      <c r="J38" s="31" t="str">
        <f t="shared" si="3"/>
        <v>-</v>
      </c>
      <c r="K38" s="39">
        <v>0.5</v>
      </c>
      <c r="L38" s="40" t="s">
        <v>112</v>
      </c>
      <c r="M38" s="31">
        <f t="shared" si="4"/>
        <v>0.5</v>
      </c>
      <c r="N38" s="41" t="s">
        <v>112</v>
      </c>
      <c r="O38" s="40" t="s">
        <v>112</v>
      </c>
      <c r="P38" s="31" t="str">
        <f t="shared" si="5"/>
        <v>-</v>
      </c>
      <c r="Q38" s="31">
        <v>1.5</v>
      </c>
      <c r="R38" s="31" t="s">
        <v>112</v>
      </c>
      <c r="S38" s="31">
        <f t="shared" si="6"/>
        <v>1.5</v>
      </c>
      <c r="T38" s="31">
        <f t="shared" si="7"/>
        <v>2</v>
      </c>
    </row>
    <row r="39" ht="15.75" customHeight="1">
      <c r="A39" s="31" t="s">
        <v>37</v>
      </c>
      <c r="B39" s="37" t="s">
        <v>112</v>
      </c>
      <c r="C39" s="38" t="s">
        <v>112</v>
      </c>
      <c r="D39" s="34" t="str">
        <f t="shared" si="1"/>
        <v>-</v>
      </c>
      <c r="E39" s="50" t="s">
        <v>112</v>
      </c>
      <c r="F39" s="50">
        <v>1.0</v>
      </c>
      <c r="G39" s="31">
        <f t="shared" si="2"/>
        <v>1</v>
      </c>
      <c r="H39" s="41" t="s">
        <v>112</v>
      </c>
      <c r="I39" s="40" t="s">
        <v>112</v>
      </c>
      <c r="J39" s="31" t="str">
        <f t="shared" si="3"/>
        <v>-</v>
      </c>
      <c r="K39" s="49">
        <v>0.5</v>
      </c>
      <c r="L39" s="40" t="s">
        <v>112</v>
      </c>
      <c r="M39" s="31">
        <f t="shared" si="4"/>
        <v>0.5</v>
      </c>
      <c r="N39" s="41" t="s">
        <v>112</v>
      </c>
      <c r="O39" s="43">
        <v>2.0</v>
      </c>
      <c r="P39" s="31">
        <f t="shared" si="5"/>
        <v>2</v>
      </c>
      <c r="Q39" s="31">
        <v>1.5</v>
      </c>
      <c r="R39" s="31" t="s">
        <v>112</v>
      </c>
      <c r="S39" s="31">
        <f t="shared" si="6"/>
        <v>1.5</v>
      </c>
      <c r="T39" s="31">
        <f t="shared" si="7"/>
        <v>5</v>
      </c>
    </row>
    <row r="40" ht="15.75" customHeight="1">
      <c r="A40" s="31" t="s">
        <v>38</v>
      </c>
      <c r="B40" s="37" t="s">
        <v>112</v>
      </c>
      <c r="C40" s="38" t="s">
        <v>112</v>
      </c>
      <c r="D40" s="34" t="str">
        <f t="shared" si="1"/>
        <v>-</v>
      </c>
      <c r="E40" s="31" t="s">
        <v>112</v>
      </c>
      <c r="F40" s="31" t="s">
        <v>112</v>
      </c>
      <c r="G40" s="31" t="str">
        <f t="shared" si="2"/>
        <v>-</v>
      </c>
      <c r="H40" s="41" t="s">
        <v>112</v>
      </c>
      <c r="I40" s="40" t="s">
        <v>112</v>
      </c>
      <c r="J40" s="31" t="str">
        <f t="shared" si="3"/>
        <v>-</v>
      </c>
      <c r="K40" s="41" t="s">
        <v>112</v>
      </c>
      <c r="L40" s="40" t="s">
        <v>112</v>
      </c>
      <c r="M40" s="31" t="str">
        <f t="shared" si="4"/>
        <v>-</v>
      </c>
      <c r="N40" s="41" t="s">
        <v>112</v>
      </c>
      <c r="O40" s="40" t="s">
        <v>112</v>
      </c>
      <c r="P40" s="31" t="str">
        <f t="shared" si="5"/>
        <v>-</v>
      </c>
      <c r="Q40" s="31">
        <v>1.5</v>
      </c>
      <c r="R40" s="31" t="s">
        <v>112</v>
      </c>
      <c r="S40" s="31">
        <f t="shared" si="6"/>
        <v>1.5</v>
      </c>
      <c r="T40" s="31">
        <f t="shared" si="7"/>
        <v>1.5</v>
      </c>
    </row>
    <row r="41" ht="15.75" customHeight="1">
      <c r="A41" s="31" t="s">
        <v>39</v>
      </c>
      <c r="B41" s="44">
        <v>1.0</v>
      </c>
      <c r="C41" s="38" t="s">
        <v>112</v>
      </c>
      <c r="D41" s="34">
        <f t="shared" si="1"/>
        <v>1</v>
      </c>
      <c r="E41" s="50">
        <v>0.5</v>
      </c>
      <c r="F41" s="31" t="s">
        <v>112</v>
      </c>
      <c r="G41" s="31">
        <f t="shared" si="2"/>
        <v>0.5</v>
      </c>
      <c r="H41" s="45" t="s">
        <v>112</v>
      </c>
      <c r="I41" s="46">
        <v>1.0</v>
      </c>
      <c r="J41" s="31">
        <f t="shared" si="3"/>
        <v>1</v>
      </c>
      <c r="K41" s="41" t="s">
        <v>112</v>
      </c>
      <c r="L41" s="40" t="s">
        <v>112</v>
      </c>
      <c r="M41" s="31" t="str">
        <f t="shared" si="4"/>
        <v>-</v>
      </c>
      <c r="N41" s="41" t="s">
        <v>112</v>
      </c>
      <c r="O41" s="43">
        <v>2.0</v>
      </c>
      <c r="P41" s="31">
        <f t="shared" si="5"/>
        <v>2</v>
      </c>
      <c r="Q41" s="31">
        <v>1.5</v>
      </c>
      <c r="R41" s="31" t="s">
        <v>112</v>
      </c>
      <c r="S41" s="31">
        <f t="shared" si="6"/>
        <v>1.5</v>
      </c>
      <c r="T41" s="31">
        <f t="shared" si="7"/>
        <v>6</v>
      </c>
    </row>
    <row r="42" ht="15.75" customHeight="1">
      <c r="A42" s="31" t="s">
        <v>40</v>
      </c>
      <c r="B42" s="37" t="s">
        <v>112</v>
      </c>
      <c r="C42" s="38" t="s">
        <v>112</v>
      </c>
      <c r="D42" s="34" t="str">
        <f t="shared" si="1"/>
        <v>-</v>
      </c>
      <c r="E42" s="31" t="s">
        <v>112</v>
      </c>
      <c r="F42" s="31" t="s">
        <v>112</v>
      </c>
      <c r="G42" s="31" t="str">
        <f t="shared" si="2"/>
        <v>-</v>
      </c>
      <c r="H42" s="41" t="s">
        <v>112</v>
      </c>
      <c r="I42" s="40" t="s">
        <v>112</v>
      </c>
      <c r="J42" s="31" t="str">
        <f t="shared" si="3"/>
        <v>-</v>
      </c>
      <c r="K42" s="41" t="s">
        <v>112</v>
      </c>
      <c r="L42" s="40" t="s">
        <v>112</v>
      </c>
      <c r="M42" s="31" t="str">
        <f t="shared" si="4"/>
        <v>-</v>
      </c>
      <c r="N42" s="41" t="s">
        <v>112</v>
      </c>
      <c r="O42" s="40" t="s">
        <v>112</v>
      </c>
      <c r="P42" s="31" t="str">
        <f t="shared" si="5"/>
        <v>-</v>
      </c>
      <c r="Q42" s="31" t="s">
        <v>112</v>
      </c>
      <c r="R42" s="31" t="s">
        <v>112</v>
      </c>
      <c r="S42" s="31" t="str">
        <f t="shared" si="6"/>
        <v>-</v>
      </c>
      <c r="T42" s="31">
        <f t="shared" si="7"/>
        <v>0</v>
      </c>
    </row>
    <row r="43" ht="15.75" customHeight="1">
      <c r="A43" s="31" t="s">
        <v>41</v>
      </c>
      <c r="B43" s="42">
        <v>1.0</v>
      </c>
      <c r="C43" s="38" t="s">
        <v>112</v>
      </c>
      <c r="D43" s="34">
        <f t="shared" si="1"/>
        <v>1</v>
      </c>
      <c r="E43" s="31">
        <v>0.5</v>
      </c>
      <c r="F43" s="31" t="s">
        <v>112</v>
      </c>
      <c r="G43" s="31">
        <f t="shared" si="2"/>
        <v>0.5</v>
      </c>
      <c r="H43" s="39">
        <v>0.5</v>
      </c>
      <c r="I43" s="40" t="s">
        <v>112</v>
      </c>
      <c r="J43" s="31">
        <f t="shared" si="3"/>
        <v>0.5</v>
      </c>
      <c r="K43" s="41" t="s">
        <v>112</v>
      </c>
      <c r="L43" s="40" t="s">
        <v>112</v>
      </c>
      <c r="M43" s="31" t="str">
        <f t="shared" si="4"/>
        <v>-</v>
      </c>
      <c r="N43" s="41"/>
      <c r="O43" s="43">
        <v>2.0</v>
      </c>
      <c r="P43" s="31">
        <f t="shared" si="5"/>
        <v>2</v>
      </c>
      <c r="Q43" s="31">
        <v>1.5</v>
      </c>
      <c r="R43" s="31" t="s">
        <v>112</v>
      </c>
      <c r="S43" s="31">
        <f t="shared" si="6"/>
        <v>1.5</v>
      </c>
      <c r="T43" s="31">
        <f t="shared" si="7"/>
        <v>5.5</v>
      </c>
    </row>
    <row r="44" ht="15.75" customHeight="1">
      <c r="A44" s="31" t="s">
        <v>42</v>
      </c>
      <c r="B44" s="37" t="s">
        <v>112</v>
      </c>
      <c r="C44" s="38" t="s">
        <v>112</v>
      </c>
      <c r="D44" s="34" t="str">
        <f t="shared" si="1"/>
        <v>-</v>
      </c>
      <c r="E44" s="50" t="s">
        <v>112</v>
      </c>
      <c r="F44" s="50">
        <v>1.0</v>
      </c>
      <c r="G44" s="31">
        <f t="shared" si="2"/>
        <v>1</v>
      </c>
      <c r="H44" s="41" t="s">
        <v>112</v>
      </c>
      <c r="I44" s="40" t="s">
        <v>112</v>
      </c>
      <c r="J44" s="31" t="str">
        <f t="shared" si="3"/>
        <v>-</v>
      </c>
      <c r="K44" s="49">
        <v>0.5</v>
      </c>
      <c r="L44" s="40" t="s">
        <v>112</v>
      </c>
      <c r="M44" s="31">
        <f t="shared" si="4"/>
        <v>0.5</v>
      </c>
      <c r="N44" s="41"/>
      <c r="O44" s="43">
        <v>2.0</v>
      </c>
      <c r="P44" s="31">
        <f t="shared" si="5"/>
        <v>2</v>
      </c>
      <c r="Q44" s="31">
        <v>1.5</v>
      </c>
      <c r="R44" s="31" t="s">
        <v>112</v>
      </c>
      <c r="S44" s="31">
        <f t="shared" si="6"/>
        <v>1.5</v>
      </c>
      <c r="T44" s="31">
        <f t="shared" si="7"/>
        <v>5</v>
      </c>
    </row>
    <row r="45" ht="15.75" customHeight="1">
      <c r="A45" s="31" t="s">
        <v>43</v>
      </c>
      <c r="B45" s="37" t="s">
        <v>112</v>
      </c>
      <c r="C45" s="38" t="s">
        <v>112</v>
      </c>
      <c r="D45" s="34" t="str">
        <f t="shared" si="1"/>
        <v>-</v>
      </c>
      <c r="E45" s="31" t="s">
        <v>112</v>
      </c>
      <c r="F45" s="31" t="s">
        <v>112</v>
      </c>
      <c r="G45" s="31" t="str">
        <f t="shared" si="2"/>
        <v>-</v>
      </c>
      <c r="H45" s="41" t="s">
        <v>112</v>
      </c>
      <c r="I45" s="40" t="s">
        <v>112</v>
      </c>
      <c r="J45" s="31" t="str">
        <f t="shared" si="3"/>
        <v>-</v>
      </c>
      <c r="K45" s="39">
        <v>0.5</v>
      </c>
      <c r="L45" s="40" t="s">
        <v>112</v>
      </c>
      <c r="M45" s="31">
        <f t="shared" si="4"/>
        <v>0.5</v>
      </c>
      <c r="N45" s="41"/>
      <c r="O45" s="43">
        <v>2.0</v>
      </c>
      <c r="P45" s="31">
        <f t="shared" si="5"/>
        <v>2</v>
      </c>
      <c r="Q45" s="31" t="s">
        <v>112</v>
      </c>
      <c r="R45" s="31">
        <v>3.0</v>
      </c>
      <c r="S45" s="31">
        <f t="shared" si="6"/>
        <v>3</v>
      </c>
      <c r="T45" s="31">
        <f t="shared" si="7"/>
        <v>5.5</v>
      </c>
    </row>
    <row r="46" ht="15.75" customHeight="1">
      <c r="A46" s="31" t="s">
        <v>44</v>
      </c>
      <c r="B46" s="37" t="s">
        <v>112</v>
      </c>
      <c r="C46" s="38" t="s">
        <v>112</v>
      </c>
      <c r="D46" s="34" t="str">
        <f t="shared" si="1"/>
        <v>-</v>
      </c>
      <c r="E46" s="31" t="s">
        <v>112</v>
      </c>
      <c r="F46" s="31">
        <v>1.0</v>
      </c>
      <c r="G46" s="31">
        <f t="shared" si="2"/>
        <v>1</v>
      </c>
      <c r="H46" s="39">
        <v>0.5</v>
      </c>
      <c r="I46" s="40" t="s">
        <v>112</v>
      </c>
      <c r="J46" s="31">
        <f t="shared" si="3"/>
        <v>0.5</v>
      </c>
      <c r="K46" s="41" t="s">
        <v>112</v>
      </c>
      <c r="L46" s="40" t="s">
        <v>112</v>
      </c>
      <c r="M46" s="31" t="str">
        <f t="shared" si="4"/>
        <v>-</v>
      </c>
      <c r="N46" s="45" t="s">
        <v>112</v>
      </c>
      <c r="O46" s="46">
        <v>2.0</v>
      </c>
      <c r="P46" s="31">
        <f t="shared" si="5"/>
        <v>2</v>
      </c>
      <c r="Q46" s="50" t="s">
        <v>112</v>
      </c>
      <c r="R46" s="50">
        <v>3.0</v>
      </c>
      <c r="S46" s="31">
        <f t="shared" si="6"/>
        <v>3</v>
      </c>
      <c r="T46" s="31">
        <f t="shared" si="7"/>
        <v>6.5</v>
      </c>
    </row>
    <row r="47" ht="15.75" customHeight="1">
      <c r="A47" s="31" t="s">
        <v>45</v>
      </c>
      <c r="B47" s="37" t="s">
        <v>112</v>
      </c>
      <c r="C47" s="38" t="s">
        <v>112</v>
      </c>
      <c r="D47" s="34" t="str">
        <f t="shared" si="1"/>
        <v>-</v>
      </c>
      <c r="E47" s="31">
        <v>0.5</v>
      </c>
      <c r="F47" s="31" t="s">
        <v>112</v>
      </c>
      <c r="G47" s="31">
        <f t="shared" si="2"/>
        <v>0.5</v>
      </c>
      <c r="H47" s="41" t="s">
        <v>112</v>
      </c>
      <c r="I47" s="43">
        <v>1.0</v>
      </c>
      <c r="J47" s="31">
        <f t="shared" si="3"/>
        <v>1</v>
      </c>
      <c r="K47" s="41" t="s">
        <v>112</v>
      </c>
      <c r="L47" s="40" t="s">
        <v>112</v>
      </c>
      <c r="M47" s="31" t="str">
        <f t="shared" si="4"/>
        <v>-</v>
      </c>
      <c r="N47" s="41" t="s">
        <v>112</v>
      </c>
      <c r="O47" s="43">
        <v>2.0</v>
      </c>
      <c r="P47" s="31">
        <f t="shared" si="5"/>
        <v>2</v>
      </c>
      <c r="Q47" s="31">
        <v>1.5</v>
      </c>
      <c r="R47" s="31" t="s">
        <v>112</v>
      </c>
      <c r="S47" s="31">
        <f t="shared" si="6"/>
        <v>1.5</v>
      </c>
      <c r="T47" s="31">
        <f t="shared" si="7"/>
        <v>5</v>
      </c>
    </row>
    <row r="48" ht="15.75" customHeight="1">
      <c r="A48" s="31" t="s">
        <v>46</v>
      </c>
      <c r="B48" s="37" t="s">
        <v>112</v>
      </c>
      <c r="C48" s="38" t="s">
        <v>112</v>
      </c>
      <c r="D48" s="34" t="str">
        <f t="shared" si="1"/>
        <v>-</v>
      </c>
      <c r="E48" s="31">
        <v>0.5</v>
      </c>
      <c r="F48" s="31" t="s">
        <v>112</v>
      </c>
      <c r="G48" s="31">
        <f t="shared" si="2"/>
        <v>0.5</v>
      </c>
      <c r="H48" s="49">
        <v>0.5</v>
      </c>
      <c r="I48" s="40" t="s">
        <v>112</v>
      </c>
      <c r="J48" s="31">
        <f t="shared" si="3"/>
        <v>0.5</v>
      </c>
      <c r="K48" s="41" t="s">
        <v>112</v>
      </c>
      <c r="L48" s="51">
        <v>1.0</v>
      </c>
      <c r="M48" s="31">
        <f t="shared" si="4"/>
        <v>1</v>
      </c>
      <c r="N48" s="41" t="s">
        <v>112</v>
      </c>
      <c r="O48" s="43">
        <v>2.0</v>
      </c>
      <c r="P48" s="31">
        <f t="shared" si="5"/>
        <v>2</v>
      </c>
      <c r="Q48" s="31" t="s">
        <v>112</v>
      </c>
      <c r="R48" s="31" t="s">
        <v>112</v>
      </c>
      <c r="S48" s="31" t="str">
        <f t="shared" si="6"/>
        <v>-</v>
      </c>
      <c r="T48" s="31">
        <f t="shared" si="7"/>
        <v>4</v>
      </c>
    </row>
    <row r="49" ht="15.75" customHeight="1">
      <c r="A49" s="31" t="s">
        <v>47</v>
      </c>
      <c r="B49" s="44">
        <v>1.0</v>
      </c>
      <c r="C49" s="38" t="s">
        <v>112</v>
      </c>
      <c r="D49" s="34">
        <f t="shared" si="1"/>
        <v>1</v>
      </c>
      <c r="E49" s="31">
        <v>0.5</v>
      </c>
      <c r="F49" s="31" t="s">
        <v>112</v>
      </c>
      <c r="G49" s="31">
        <f t="shared" si="2"/>
        <v>0.5</v>
      </c>
      <c r="H49" s="39">
        <v>0.5</v>
      </c>
      <c r="I49" s="40" t="s">
        <v>112</v>
      </c>
      <c r="J49" s="31">
        <f t="shared" si="3"/>
        <v>0.5</v>
      </c>
      <c r="K49" s="39">
        <v>0.5</v>
      </c>
      <c r="L49" s="40" t="s">
        <v>112</v>
      </c>
      <c r="M49" s="31">
        <f t="shared" si="4"/>
        <v>0.5</v>
      </c>
      <c r="N49" s="41" t="s">
        <v>112</v>
      </c>
      <c r="O49" s="43">
        <v>2.0</v>
      </c>
      <c r="P49" s="31">
        <f t="shared" si="5"/>
        <v>2</v>
      </c>
      <c r="Q49" s="31">
        <v>1.5</v>
      </c>
      <c r="R49" s="31" t="s">
        <v>112</v>
      </c>
      <c r="S49" s="31">
        <f t="shared" si="6"/>
        <v>1.5</v>
      </c>
      <c r="T49" s="31">
        <f t="shared" si="7"/>
        <v>6</v>
      </c>
    </row>
    <row r="50" ht="15.75" customHeight="1">
      <c r="A50" s="31" t="s">
        <v>48</v>
      </c>
      <c r="B50" s="37" t="s">
        <v>112</v>
      </c>
      <c r="C50" s="38" t="s">
        <v>112</v>
      </c>
      <c r="D50" s="34" t="str">
        <f t="shared" si="1"/>
        <v>-</v>
      </c>
      <c r="E50" s="31">
        <v>0.5</v>
      </c>
      <c r="F50" s="31" t="s">
        <v>112</v>
      </c>
      <c r="G50" s="31">
        <f t="shared" si="2"/>
        <v>0.5</v>
      </c>
      <c r="H50" s="41" t="s">
        <v>112</v>
      </c>
      <c r="I50" s="40" t="s">
        <v>112</v>
      </c>
      <c r="J50" s="31" t="str">
        <f t="shared" si="3"/>
        <v>-</v>
      </c>
      <c r="K50" s="39">
        <v>0.5</v>
      </c>
      <c r="L50" s="40" t="s">
        <v>112</v>
      </c>
      <c r="M50" s="31">
        <f t="shared" si="4"/>
        <v>0.5</v>
      </c>
      <c r="N50" s="41" t="s">
        <v>112</v>
      </c>
      <c r="O50" s="40" t="s">
        <v>112</v>
      </c>
      <c r="P50" s="31" t="str">
        <f t="shared" si="5"/>
        <v>-</v>
      </c>
      <c r="Q50" s="31">
        <v>1.5</v>
      </c>
      <c r="R50" s="31" t="s">
        <v>112</v>
      </c>
      <c r="S50" s="31">
        <f t="shared" si="6"/>
        <v>1.5</v>
      </c>
      <c r="T50" s="31">
        <f t="shared" si="7"/>
        <v>2.5</v>
      </c>
    </row>
    <row r="51" ht="15.75" customHeight="1">
      <c r="A51" s="31" t="s">
        <v>49</v>
      </c>
      <c r="B51" s="37" t="s">
        <v>112</v>
      </c>
      <c r="C51" s="38" t="s">
        <v>112</v>
      </c>
      <c r="D51" s="34" t="str">
        <f t="shared" si="1"/>
        <v>-</v>
      </c>
      <c r="E51" s="31" t="s">
        <v>112</v>
      </c>
      <c r="F51" s="31" t="s">
        <v>112</v>
      </c>
      <c r="G51" s="31" t="str">
        <f t="shared" si="2"/>
        <v>-</v>
      </c>
      <c r="H51" s="41" t="s">
        <v>112</v>
      </c>
      <c r="I51" s="40" t="s">
        <v>112</v>
      </c>
      <c r="J51" s="31" t="str">
        <f t="shared" si="3"/>
        <v>-</v>
      </c>
      <c r="K51" s="49">
        <v>0.5</v>
      </c>
      <c r="L51" s="40" t="s">
        <v>112</v>
      </c>
      <c r="M51" s="31">
        <f t="shared" si="4"/>
        <v>0.5</v>
      </c>
      <c r="N51" s="45" t="s">
        <v>112</v>
      </c>
      <c r="O51" s="46">
        <v>2.0</v>
      </c>
      <c r="P51" s="31">
        <f t="shared" si="5"/>
        <v>2</v>
      </c>
      <c r="Q51" s="31">
        <v>1.5</v>
      </c>
      <c r="R51" s="31" t="s">
        <v>112</v>
      </c>
      <c r="S51" s="31">
        <f t="shared" si="6"/>
        <v>1.5</v>
      </c>
      <c r="T51" s="31">
        <f t="shared" si="7"/>
        <v>4</v>
      </c>
    </row>
    <row r="52" ht="15.75" customHeight="1">
      <c r="A52" s="31" t="s">
        <v>50</v>
      </c>
      <c r="B52" s="37" t="s">
        <v>112</v>
      </c>
      <c r="C52" s="38" t="s">
        <v>112</v>
      </c>
      <c r="D52" s="34" t="str">
        <f t="shared" si="1"/>
        <v>-</v>
      </c>
      <c r="E52" s="31" t="s">
        <v>112</v>
      </c>
      <c r="F52" s="31">
        <v>1.0</v>
      </c>
      <c r="G52" s="31">
        <f t="shared" si="2"/>
        <v>1</v>
      </c>
      <c r="H52" s="41" t="s">
        <v>112</v>
      </c>
      <c r="I52" s="43">
        <v>1.0</v>
      </c>
      <c r="J52" s="31">
        <f t="shared" si="3"/>
        <v>1</v>
      </c>
      <c r="K52" s="41" t="s">
        <v>112</v>
      </c>
      <c r="L52" s="40" t="s">
        <v>112</v>
      </c>
      <c r="M52" s="31" t="str">
        <f t="shared" si="4"/>
        <v>-</v>
      </c>
      <c r="N52" s="41" t="s">
        <v>112</v>
      </c>
      <c r="O52" s="43">
        <v>2.0</v>
      </c>
      <c r="P52" s="31">
        <f t="shared" si="5"/>
        <v>2</v>
      </c>
      <c r="Q52" s="50" t="s">
        <v>112</v>
      </c>
      <c r="R52" s="53">
        <v>3.0</v>
      </c>
      <c r="S52" s="31">
        <f t="shared" si="6"/>
        <v>3</v>
      </c>
      <c r="T52" s="31">
        <f t="shared" si="7"/>
        <v>7</v>
      </c>
    </row>
    <row r="53" ht="15.75" customHeight="1">
      <c r="A53" s="31" t="s">
        <v>51</v>
      </c>
      <c r="B53" s="37" t="s">
        <v>112</v>
      </c>
      <c r="C53" s="38" t="s">
        <v>112</v>
      </c>
      <c r="D53" s="34" t="str">
        <f t="shared" si="1"/>
        <v>-</v>
      </c>
      <c r="E53" s="31" t="s">
        <v>112</v>
      </c>
      <c r="F53" s="31" t="s">
        <v>112</v>
      </c>
      <c r="G53" s="31" t="str">
        <f t="shared" si="2"/>
        <v>-</v>
      </c>
      <c r="H53" s="39">
        <v>0.5</v>
      </c>
      <c r="I53" s="40" t="s">
        <v>112</v>
      </c>
      <c r="J53" s="31">
        <f t="shared" si="3"/>
        <v>0.5</v>
      </c>
      <c r="K53" s="41" t="s">
        <v>112</v>
      </c>
      <c r="L53" s="43">
        <v>1.0</v>
      </c>
      <c r="M53" s="31">
        <f t="shared" si="4"/>
        <v>1</v>
      </c>
      <c r="N53" s="41" t="s">
        <v>112</v>
      </c>
      <c r="O53" s="43">
        <v>2.0</v>
      </c>
      <c r="P53" s="31">
        <f t="shared" si="5"/>
        <v>2</v>
      </c>
      <c r="Q53" s="50" t="s">
        <v>112</v>
      </c>
      <c r="R53" s="50">
        <v>3.0</v>
      </c>
      <c r="S53" s="31">
        <f t="shared" si="6"/>
        <v>3</v>
      </c>
      <c r="T53" s="31">
        <f t="shared" si="7"/>
        <v>6.5</v>
      </c>
    </row>
    <row r="54" ht="15.75" customHeight="1">
      <c r="A54" s="31" t="s">
        <v>52</v>
      </c>
      <c r="B54" s="44">
        <v>1.0</v>
      </c>
      <c r="C54" s="38" t="s">
        <v>112</v>
      </c>
      <c r="D54" s="34">
        <f t="shared" si="1"/>
        <v>1</v>
      </c>
      <c r="E54" s="31" t="s">
        <v>112</v>
      </c>
      <c r="F54" s="31">
        <v>1.0</v>
      </c>
      <c r="G54" s="31">
        <f t="shared" si="2"/>
        <v>1</v>
      </c>
      <c r="H54" s="39">
        <v>0.5</v>
      </c>
      <c r="I54" s="40" t="s">
        <v>112</v>
      </c>
      <c r="J54" s="31">
        <f t="shared" si="3"/>
        <v>0.5</v>
      </c>
      <c r="K54" s="41" t="s">
        <v>112</v>
      </c>
      <c r="L54" s="40" t="s">
        <v>112</v>
      </c>
      <c r="M54" s="31" t="str">
        <f t="shared" si="4"/>
        <v>-</v>
      </c>
      <c r="N54" s="41" t="s">
        <v>112</v>
      </c>
      <c r="O54" s="43">
        <v>2.0</v>
      </c>
      <c r="P54" s="31">
        <f t="shared" si="5"/>
        <v>2</v>
      </c>
      <c r="Q54" s="31" t="s">
        <v>112</v>
      </c>
      <c r="R54" s="31">
        <v>3.0</v>
      </c>
      <c r="S54" s="31">
        <f t="shared" si="6"/>
        <v>3</v>
      </c>
      <c r="T54" s="31">
        <f t="shared" si="7"/>
        <v>7.5</v>
      </c>
    </row>
    <row r="55" ht="15.75" customHeight="1">
      <c r="A55" s="31" t="s">
        <v>53</v>
      </c>
      <c r="B55" s="37" t="s">
        <v>112</v>
      </c>
      <c r="C55" s="38" t="s">
        <v>112</v>
      </c>
      <c r="D55" s="34" t="str">
        <f t="shared" si="1"/>
        <v>-</v>
      </c>
      <c r="E55" s="31">
        <v>0.5</v>
      </c>
      <c r="F55" s="31" t="s">
        <v>112</v>
      </c>
      <c r="G55" s="31">
        <f t="shared" si="2"/>
        <v>0.5</v>
      </c>
      <c r="H55" s="41" t="s">
        <v>112</v>
      </c>
      <c r="I55" s="40" t="s">
        <v>112</v>
      </c>
      <c r="J55" s="31" t="str">
        <f t="shared" si="3"/>
        <v>-</v>
      </c>
      <c r="K55" s="39">
        <v>0.5</v>
      </c>
      <c r="L55" s="40" t="s">
        <v>112</v>
      </c>
      <c r="M55" s="31">
        <f t="shared" si="4"/>
        <v>0.5</v>
      </c>
      <c r="N55" s="41" t="s">
        <v>112</v>
      </c>
      <c r="O55" s="43">
        <v>2.0</v>
      </c>
      <c r="P55" s="31">
        <f t="shared" si="5"/>
        <v>2</v>
      </c>
      <c r="Q55" s="31" t="s">
        <v>112</v>
      </c>
      <c r="R55" s="31">
        <v>3.0</v>
      </c>
      <c r="S55" s="31">
        <f t="shared" si="6"/>
        <v>3</v>
      </c>
      <c r="T55" s="31">
        <f t="shared" si="7"/>
        <v>6</v>
      </c>
    </row>
    <row r="56" ht="15.75" customHeight="1">
      <c r="A56" s="31" t="s">
        <v>54</v>
      </c>
      <c r="B56" s="37" t="s">
        <v>112</v>
      </c>
      <c r="C56" s="38" t="s">
        <v>112</v>
      </c>
      <c r="D56" s="34" t="str">
        <f t="shared" si="1"/>
        <v>-</v>
      </c>
      <c r="E56" s="31" t="s">
        <v>112</v>
      </c>
      <c r="F56" s="31" t="s">
        <v>112</v>
      </c>
      <c r="G56" s="31" t="str">
        <f t="shared" si="2"/>
        <v>-</v>
      </c>
      <c r="H56" s="41" t="s">
        <v>112</v>
      </c>
      <c r="I56" s="40" t="s">
        <v>112</v>
      </c>
      <c r="J56" s="31" t="str">
        <f t="shared" si="3"/>
        <v>-</v>
      </c>
      <c r="K56" s="39">
        <v>0.5</v>
      </c>
      <c r="L56" s="40" t="s">
        <v>112</v>
      </c>
      <c r="M56" s="31">
        <f t="shared" si="4"/>
        <v>0.5</v>
      </c>
      <c r="N56" s="41" t="s">
        <v>112</v>
      </c>
      <c r="O56" s="43">
        <v>2.0</v>
      </c>
      <c r="P56" s="31">
        <f t="shared" si="5"/>
        <v>2</v>
      </c>
      <c r="Q56" s="31">
        <v>1.5</v>
      </c>
      <c r="R56" s="31" t="s">
        <v>112</v>
      </c>
      <c r="S56" s="31">
        <f t="shared" si="6"/>
        <v>1.5</v>
      </c>
      <c r="T56" s="31">
        <f t="shared" si="7"/>
        <v>4</v>
      </c>
    </row>
    <row r="57" ht="15.75" customHeight="1">
      <c r="A57" s="31" t="s">
        <v>55</v>
      </c>
      <c r="B57" s="37" t="s">
        <v>112</v>
      </c>
      <c r="C57" s="38" t="s">
        <v>112</v>
      </c>
      <c r="D57" s="34" t="str">
        <f t="shared" si="1"/>
        <v>-</v>
      </c>
      <c r="E57" s="31" t="s">
        <v>112</v>
      </c>
      <c r="F57" s="31" t="s">
        <v>112</v>
      </c>
      <c r="G57" s="31" t="str">
        <f t="shared" si="2"/>
        <v>-</v>
      </c>
      <c r="H57" s="49">
        <v>0.5</v>
      </c>
      <c r="I57" s="40" t="s">
        <v>112</v>
      </c>
      <c r="J57" s="31">
        <f t="shared" si="3"/>
        <v>0.5</v>
      </c>
      <c r="K57" s="41" t="s">
        <v>112</v>
      </c>
      <c r="L57" s="40" t="s">
        <v>112</v>
      </c>
      <c r="M57" s="31" t="str">
        <f t="shared" si="4"/>
        <v>-</v>
      </c>
      <c r="N57" s="39">
        <v>1.0</v>
      </c>
      <c r="O57" s="40" t="s">
        <v>112</v>
      </c>
      <c r="P57" s="31">
        <f t="shared" si="5"/>
        <v>1</v>
      </c>
      <c r="Q57" s="31">
        <v>1.5</v>
      </c>
      <c r="R57" s="31" t="s">
        <v>112</v>
      </c>
      <c r="S57" s="31">
        <f t="shared" si="6"/>
        <v>1.5</v>
      </c>
      <c r="T57" s="31">
        <f t="shared" si="7"/>
        <v>3</v>
      </c>
    </row>
    <row r="58" ht="15.75" customHeight="1">
      <c r="A58" s="31" t="s">
        <v>56</v>
      </c>
      <c r="B58" s="37" t="s">
        <v>112</v>
      </c>
      <c r="C58" s="48">
        <v>2.0</v>
      </c>
      <c r="D58" s="34">
        <f t="shared" si="1"/>
        <v>2</v>
      </c>
      <c r="E58" s="31" t="s">
        <v>112</v>
      </c>
      <c r="F58" s="31" t="s">
        <v>112</v>
      </c>
      <c r="G58" s="31" t="str">
        <f t="shared" si="2"/>
        <v>-</v>
      </c>
      <c r="H58" s="41" t="s">
        <v>112</v>
      </c>
      <c r="I58" s="43">
        <v>1.0</v>
      </c>
      <c r="J58" s="31">
        <f t="shared" si="3"/>
        <v>1</v>
      </c>
      <c r="K58" s="41" t="s">
        <v>112</v>
      </c>
      <c r="L58" s="43">
        <v>1.0</v>
      </c>
      <c r="M58" s="31">
        <f t="shared" si="4"/>
        <v>1</v>
      </c>
      <c r="N58" s="41" t="s">
        <v>112</v>
      </c>
      <c r="O58" s="43">
        <v>2.0</v>
      </c>
      <c r="P58" s="31">
        <f t="shared" si="5"/>
        <v>2</v>
      </c>
      <c r="Q58" s="50" t="s">
        <v>112</v>
      </c>
      <c r="R58" s="53">
        <v>3.0</v>
      </c>
      <c r="S58" s="31">
        <f t="shared" si="6"/>
        <v>3</v>
      </c>
      <c r="T58" s="31">
        <f t="shared" si="7"/>
        <v>9</v>
      </c>
    </row>
    <row r="59" ht="15.75" customHeight="1">
      <c r="A59" s="31" t="s">
        <v>57</v>
      </c>
      <c r="B59" s="37" t="s">
        <v>112</v>
      </c>
      <c r="C59" s="38" t="s">
        <v>112</v>
      </c>
      <c r="D59" s="34" t="str">
        <f t="shared" si="1"/>
        <v>-</v>
      </c>
      <c r="E59" s="31" t="s">
        <v>112</v>
      </c>
      <c r="F59" s="31" t="s">
        <v>112</v>
      </c>
      <c r="G59" s="31" t="str">
        <f t="shared" si="2"/>
        <v>-</v>
      </c>
      <c r="H59" s="41" t="s">
        <v>112</v>
      </c>
      <c r="I59" s="43">
        <v>1.0</v>
      </c>
      <c r="J59" s="31">
        <f t="shared" si="3"/>
        <v>1</v>
      </c>
      <c r="K59" s="39">
        <v>0.5</v>
      </c>
      <c r="L59" s="40" t="s">
        <v>112</v>
      </c>
      <c r="M59" s="31">
        <f t="shared" si="4"/>
        <v>0.5</v>
      </c>
      <c r="N59" s="41" t="s">
        <v>112</v>
      </c>
      <c r="O59" s="43">
        <v>2.0</v>
      </c>
      <c r="P59" s="31">
        <f t="shared" si="5"/>
        <v>2</v>
      </c>
      <c r="Q59" s="31" t="s">
        <v>112</v>
      </c>
      <c r="R59" s="31">
        <v>3.0</v>
      </c>
      <c r="S59" s="31">
        <f t="shared" si="6"/>
        <v>3</v>
      </c>
      <c r="T59" s="31">
        <f t="shared" si="7"/>
        <v>6.5</v>
      </c>
    </row>
    <row r="60" ht="15.75" customHeight="1">
      <c r="A60" s="31" t="s">
        <v>58</v>
      </c>
      <c r="B60" s="44">
        <v>1.0</v>
      </c>
      <c r="C60" s="38" t="s">
        <v>112</v>
      </c>
      <c r="D60" s="34">
        <f t="shared" si="1"/>
        <v>1</v>
      </c>
      <c r="E60" s="31" t="s">
        <v>112</v>
      </c>
      <c r="F60" s="31" t="s">
        <v>112</v>
      </c>
      <c r="G60" s="31" t="str">
        <f t="shared" si="2"/>
        <v>-</v>
      </c>
      <c r="H60" s="39">
        <v>0.5</v>
      </c>
      <c r="I60" s="40" t="s">
        <v>112</v>
      </c>
      <c r="J60" s="31">
        <f t="shared" si="3"/>
        <v>0.5</v>
      </c>
      <c r="K60" s="41" t="s">
        <v>112</v>
      </c>
      <c r="L60" s="40" t="s">
        <v>112</v>
      </c>
      <c r="M60" s="31" t="str">
        <f t="shared" si="4"/>
        <v>-</v>
      </c>
      <c r="N60" s="41" t="s">
        <v>112</v>
      </c>
      <c r="O60" s="40" t="s">
        <v>112</v>
      </c>
      <c r="P60" s="31" t="str">
        <f t="shared" si="5"/>
        <v>-</v>
      </c>
      <c r="Q60" s="31" t="s">
        <v>112</v>
      </c>
      <c r="R60" s="31">
        <v>3.0</v>
      </c>
      <c r="S60" s="31">
        <f t="shared" si="6"/>
        <v>3</v>
      </c>
      <c r="T60" s="31">
        <f t="shared" si="7"/>
        <v>4.5</v>
      </c>
    </row>
    <row r="61" ht="15.75" customHeight="1">
      <c r="A61" s="31" t="s">
        <v>59</v>
      </c>
      <c r="B61" s="37" t="s">
        <v>112</v>
      </c>
      <c r="C61" s="38" t="s">
        <v>112</v>
      </c>
      <c r="D61" s="34" t="str">
        <f t="shared" si="1"/>
        <v>-</v>
      </c>
      <c r="E61" s="31">
        <v>0.5</v>
      </c>
      <c r="F61" s="31" t="s">
        <v>112</v>
      </c>
      <c r="G61" s="31">
        <f t="shared" si="2"/>
        <v>0.5</v>
      </c>
      <c r="H61" s="41" t="s">
        <v>112</v>
      </c>
      <c r="I61" s="40" t="s">
        <v>112</v>
      </c>
      <c r="J61" s="31" t="str">
        <f t="shared" si="3"/>
        <v>-</v>
      </c>
      <c r="K61" s="41" t="s">
        <v>112</v>
      </c>
      <c r="L61" s="40" t="s">
        <v>112</v>
      </c>
      <c r="M61" s="31" t="str">
        <f t="shared" si="4"/>
        <v>-</v>
      </c>
      <c r="N61" s="39">
        <v>1.0</v>
      </c>
      <c r="O61" s="40" t="s">
        <v>112</v>
      </c>
      <c r="P61" s="31">
        <f t="shared" si="5"/>
        <v>1</v>
      </c>
      <c r="Q61" s="31">
        <v>1.5</v>
      </c>
      <c r="R61" s="31" t="s">
        <v>112</v>
      </c>
      <c r="S61" s="31">
        <f t="shared" si="6"/>
        <v>1.5</v>
      </c>
      <c r="T61" s="31">
        <f t="shared" si="7"/>
        <v>3</v>
      </c>
    </row>
    <row r="62" ht="15.75" customHeight="1">
      <c r="A62" s="31" t="s">
        <v>60</v>
      </c>
      <c r="B62" s="44">
        <v>1.0</v>
      </c>
      <c r="C62" s="38" t="s">
        <v>112</v>
      </c>
      <c r="D62" s="34">
        <f t="shared" si="1"/>
        <v>1</v>
      </c>
      <c r="E62" s="31">
        <v>0.5</v>
      </c>
      <c r="F62" s="31" t="s">
        <v>112</v>
      </c>
      <c r="G62" s="31">
        <f t="shared" si="2"/>
        <v>0.5</v>
      </c>
      <c r="H62" s="39">
        <v>0.5</v>
      </c>
      <c r="I62" s="40" t="s">
        <v>112</v>
      </c>
      <c r="J62" s="31">
        <f t="shared" si="3"/>
        <v>0.5</v>
      </c>
      <c r="K62" s="39">
        <v>0.5</v>
      </c>
      <c r="L62" s="40" t="s">
        <v>112</v>
      </c>
      <c r="M62" s="31">
        <f t="shared" si="4"/>
        <v>0.5</v>
      </c>
      <c r="N62" s="41" t="s">
        <v>112</v>
      </c>
      <c r="O62" s="40" t="s">
        <v>112</v>
      </c>
      <c r="P62" s="31" t="str">
        <f t="shared" si="5"/>
        <v>-</v>
      </c>
      <c r="Q62" s="31" t="s">
        <v>112</v>
      </c>
      <c r="R62" s="31">
        <v>3.0</v>
      </c>
      <c r="S62" s="31">
        <f t="shared" si="6"/>
        <v>3</v>
      </c>
      <c r="T62" s="31">
        <f t="shared" si="7"/>
        <v>5.5</v>
      </c>
    </row>
    <row r="63" ht="15.75" customHeight="1">
      <c r="A63" s="31" t="s">
        <v>61</v>
      </c>
      <c r="B63" s="37" t="s">
        <v>112</v>
      </c>
      <c r="C63" s="38" t="s">
        <v>112</v>
      </c>
      <c r="D63" s="34" t="str">
        <f t="shared" si="1"/>
        <v>-</v>
      </c>
      <c r="E63" s="31" t="s">
        <v>112</v>
      </c>
      <c r="F63" s="31" t="s">
        <v>112</v>
      </c>
      <c r="G63" s="31" t="str">
        <f t="shared" si="2"/>
        <v>-</v>
      </c>
      <c r="H63" s="41" t="s">
        <v>112</v>
      </c>
      <c r="I63" s="40" t="s">
        <v>112</v>
      </c>
      <c r="J63" s="31" t="str">
        <f t="shared" si="3"/>
        <v>-</v>
      </c>
      <c r="K63" s="45" t="s">
        <v>112</v>
      </c>
      <c r="L63" s="46">
        <v>1.0</v>
      </c>
      <c r="M63" s="31">
        <f t="shared" si="4"/>
        <v>1</v>
      </c>
      <c r="N63" s="41" t="s">
        <v>112</v>
      </c>
      <c r="O63" s="40" t="s">
        <v>112</v>
      </c>
      <c r="P63" s="31" t="str">
        <f t="shared" si="5"/>
        <v>-</v>
      </c>
      <c r="Q63" s="31">
        <v>1.5</v>
      </c>
      <c r="R63" s="31" t="s">
        <v>112</v>
      </c>
      <c r="S63" s="31">
        <f t="shared" si="6"/>
        <v>1.5</v>
      </c>
      <c r="T63" s="31">
        <f t="shared" si="7"/>
        <v>2.5</v>
      </c>
    </row>
    <row r="64" ht="15.75" customHeight="1">
      <c r="A64" s="31" t="s">
        <v>62</v>
      </c>
      <c r="B64" s="42">
        <v>1.0</v>
      </c>
      <c r="C64" s="38" t="s">
        <v>112</v>
      </c>
      <c r="D64" s="34">
        <f t="shared" si="1"/>
        <v>1</v>
      </c>
      <c r="E64" s="31" t="s">
        <v>112</v>
      </c>
      <c r="F64" s="31" t="s">
        <v>112</v>
      </c>
      <c r="G64" s="31" t="str">
        <f t="shared" si="2"/>
        <v>-</v>
      </c>
      <c r="H64" s="45" t="s">
        <v>112</v>
      </c>
      <c r="I64" s="46">
        <v>1.0</v>
      </c>
      <c r="J64" s="31">
        <f t="shared" si="3"/>
        <v>1</v>
      </c>
      <c r="K64" s="39">
        <v>0.5</v>
      </c>
      <c r="L64" s="40" t="s">
        <v>112</v>
      </c>
      <c r="M64" s="31">
        <f t="shared" si="4"/>
        <v>0.5</v>
      </c>
      <c r="N64" s="45" t="s">
        <v>112</v>
      </c>
      <c r="O64" s="46">
        <v>2.0</v>
      </c>
      <c r="P64" s="31">
        <f t="shared" si="5"/>
        <v>2</v>
      </c>
      <c r="Q64" s="31" t="s">
        <v>112</v>
      </c>
      <c r="R64" s="31" t="s">
        <v>112</v>
      </c>
      <c r="S64" s="31" t="str">
        <f t="shared" si="6"/>
        <v>-</v>
      </c>
      <c r="T64" s="31">
        <f t="shared" si="7"/>
        <v>4.5</v>
      </c>
    </row>
    <row r="65" ht="15.75" customHeight="1">
      <c r="A65" s="31" t="s">
        <v>63</v>
      </c>
      <c r="B65" s="37" t="s">
        <v>112</v>
      </c>
      <c r="C65" s="38" t="s">
        <v>112</v>
      </c>
      <c r="D65" s="34" t="str">
        <f t="shared" si="1"/>
        <v>-</v>
      </c>
      <c r="E65" s="31" t="s">
        <v>112</v>
      </c>
      <c r="F65" s="31">
        <v>1.0</v>
      </c>
      <c r="G65" s="31">
        <f t="shared" si="2"/>
        <v>1</v>
      </c>
      <c r="H65" s="41" t="s">
        <v>112</v>
      </c>
      <c r="I65" s="40" t="s">
        <v>112</v>
      </c>
      <c r="J65" s="31" t="str">
        <f t="shared" si="3"/>
        <v>-</v>
      </c>
      <c r="K65" s="39">
        <v>0.5</v>
      </c>
      <c r="L65" s="40" t="s">
        <v>112</v>
      </c>
      <c r="M65" s="31">
        <f t="shared" si="4"/>
        <v>0.5</v>
      </c>
      <c r="N65" s="41" t="s">
        <v>112</v>
      </c>
      <c r="O65" s="43">
        <v>2.0</v>
      </c>
      <c r="P65" s="31">
        <f t="shared" si="5"/>
        <v>2</v>
      </c>
      <c r="Q65" s="31" t="s">
        <v>112</v>
      </c>
      <c r="R65" s="31" t="s">
        <v>112</v>
      </c>
      <c r="S65" s="31" t="str">
        <f t="shared" si="6"/>
        <v>-</v>
      </c>
      <c r="T65" s="31">
        <f t="shared" si="7"/>
        <v>3.5</v>
      </c>
    </row>
    <row r="66" ht="15.75" customHeight="1">
      <c r="A66" s="31" t="s">
        <v>64</v>
      </c>
      <c r="B66" s="37" t="s">
        <v>112</v>
      </c>
      <c r="C66" s="38" t="s">
        <v>112</v>
      </c>
      <c r="D66" s="34" t="str">
        <f t="shared" si="1"/>
        <v>-</v>
      </c>
      <c r="E66" s="31" t="s">
        <v>112</v>
      </c>
      <c r="F66" s="31">
        <v>1.0</v>
      </c>
      <c r="G66" s="31">
        <f t="shared" si="2"/>
        <v>1</v>
      </c>
      <c r="H66" s="41" t="s">
        <v>112</v>
      </c>
      <c r="I66" s="40" t="s">
        <v>112</v>
      </c>
      <c r="J66" s="31" t="str">
        <f t="shared" si="3"/>
        <v>-</v>
      </c>
      <c r="K66" s="41" t="s">
        <v>112</v>
      </c>
      <c r="L66" s="43">
        <v>1.0</v>
      </c>
      <c r="M66" s="31">
        <f t="shared" si="4"/>
        <v>1</v>
      </c>
      <c r="N66" s="41" t="s">
        <v>112</v>
      </c>
      <c r="O66" s="40" t="s">
        <v>112</v>
      </c>
      <c r="P66" s="31" t="str">
        <f t="shared" si="5"/>
        <v>-</v>
      </c>
      <c r="Q66" s="31">
        <v>1.5</v>
      </c>
      <c r="R66" s="31" t="s">
        <v>112</v>
      </c>
      <c r="S66" s="31">
        <f t="shared" si="6"/>
        <v>1.5</v>
      </c>
      <c r="T66" s="31">
        <f t="shared" si="7"/>
        <v>3.5</v>
      </c>
    </row>
    <row r="67" ht="15.75" customHeight="1">
      <c r="A67" s="31" t="s">
        <v>65</v>
      </c>
      <c r="B67" s="37" t="s">
        <v>112</v>
      </c>
      <c r="C67" s="38" t="s">
        <v>112</v>
      </c>
      <c r="D67" s="34" t="str">
        <f t="shared" si="1"/>
        <v>-</v>
      </c>
      <c r="E67" s="31" t="s">
        <v>112</v>
      </c>
      <c r="F67" s="31" t="s">
        <v>112</v>
      </c>
      <c r="G67" s="31" t="str">
        <f t="shared" si="2"/>
        <v>-</v>
      </c>
      <c r="H67" s="39">
        <v>0.5</v>
      </c>
      <c r="I67" s="40" t="s">
        <v>112</v>
      </c>
      <c r="J67" s="31">
        <f t="shared" si="3"/>
        <v>0.5</v>
      </c>
      <c r="K67" s="41" t="s">
        <v>112</v>
      </c>
      <c r="L67" s="40" t="s">
        <v>112</v>
      </c>
      <c r="M67" s="31" t="str">
        <f t="shared" si="4"/>
        <v>-</v>
      </c>
      <c r="N67" s="41" t="s">
        <v>112</v>
      </c>
      <c r="O67" s="43">
        <v>2.0</v>
      </c>
      <c r="P67" s="31">
        <f t="shared" si="5"/>
        <v>2</v>
      </c>
      <c r="Q67" s="31" t="s">
        <v>112</v>
      </c>
      <c r="R67" s="31" t="s">
        <v>112</v>
      </c>
      <c r="S67" s="31" t="str">
        <f t="shared" si="6"/>
        <v>-</v>
      </c>
      <c r="T67" s="31">
        <f t="shared" si="7"/>
        <v>2.5</v>
      </c>
    </row>
    <row r="68" ht="15.75" customHeight="1">
      <c r="A68" s="31" t="s">
        <v>66</v>
      </c>
      <c r="B68" s="37" t="s">
        <v>112</v>
      </c>
      <c r="C68" s="48">
        <v>2.0</v>
      </c>
      <c r="D68" s="34">
        <f t="shared" si="1"/>
        <v>2</v>
      </c>
      <c r="E68" s="31">
        <v>0.5</v>
      </c>
      <c r="F68" s="31" t="s">
        <v>112</v>
      </c>
      <c r="G68" s="31">
        <f t="shared" si="2"/>
        <v>0.5</v>
      </c>
      <c r="H68" s="41" t="s">
        <v>112</v>
      </c>
      <c r="I68" s="40" t="s">
        <v>112</v>
      </c>
      <c r="J68" s="31" t="str">
        <f t="shared" si="3"/>
        <v>-</v>
      </c>
      <c r="K68" s="41" t="s">
        <v>112</v>
      </c>
      <c r="L68" s="40" t="s">
        <v>112</v>
      </c>
      <c r="M68" s="31" t="str">
        <f t="shared" si="4"/>
        <v>-</v>
      </c>
      <c r="N68" s="41" t="s">
        <v>112</v>
      </c>
      <c r="O68" s="43">
        <v>2.0</v>
      </c>
      <c r="P68" s="31">
        <f t="shared" si="5"/>
        <v>2</v>
      </c>
      <c r="Q68" s="31">
        <v>1.5</v>
      </c>
      <c r="R68" s="31" t="s">
        <v>112</v>
      </c>
      <c r="S68" s="31">
        <f t="shared" si="6"/>
        <v>1.5</v>
      </c>
      <c r="T68" s="31">
        <f t="shared" si="7"/>
        <v>6</v>
      </c>
    </row>
    <row r="69" ht="15.75" customHeight="1">
      <c r="A69" s="31" t="s">
        <v>67</v>
      </c>
      <c r="B69" s="37" t="s">
        <v>112</v>
      </c>
      <c r="C69" s="38" t="s">
        <v>112</v>
      </c>
      <c r="D69" s="34" t="str">
        <f t="shared" si="1"/>
        <v>-</v>
      </c>
      <c r="E69" s="31">
        <v>0.5</v>
      </c>
      <c r="F69" s="31" t="s">
        <v>112</v>
      </c>
      <c r="G69" s="31">
        <f t="shared" si="2"/>
        <v>0.5</v>
      </c>
      <c r="H69" s="41" t="s">
        <v>112</v>
      </c>
      <c r="I69" s="40" t="s">
        <v>112</v>
      </c>
      <c r="J69" s="31" t="str">
        <f t="shared" si="3"/>
        <v>-</v>
      </c>
      <c r="K69" s="41" t="s">
        <v>112</v>
      </c>
      <c r="L69" s="40" t="s">
        <v>112</v>
      </c>
      <c r="M69" s="31" t="str">
        <f t="shared" si="4"/>
        <v>-</v>
      </c>
      <c r="N69" s="41" t="s">
        <v>112</v>
      </c>
      <c r="O69" s="43">
        <v>2.0</v>
      </c>
      <c r="P69" s="31">
        <f t="shared" si="5"/>
        <v>2</v>
      </c>
      <c r="Q69" s="31">
        <v>1.5</v>
      </c>
      <c r="R69" s="31" t="s">
        <v>112</v>
      </c>
      <c r="S69" s="31">
        <f t="shared" si="6"/>
        <v>1.5</v>
      </c>
      <c r="T69" s="31">
        <f t="shared" si="7"/>
        <v>4</v>
      </c>
    </row>
    <row r="70" ht="15.75" customHeight="1">
      <c r="A70" s="31" t="s">
        <v>68</v>
      </c>
      <c r="B70" s="42">
        <v>1.0</v>
      </c>
      <c r="C70" s="38" t="s">
        <v>112</v>
      </c>
      <c r="D70" s="34">
        <f t="shared" si="1"/>
        <v>1</v>
      </c>
      <c r="E70" s="31" t="s">
        <v>112</v>
      </c>
      <c r="F70" s="31" t="s">
        <v>112</v>
      </c>
      <c r="G70" s="31" t="str">
        <f t="shared" si="2"/>
        <v>-</v>
      </c>
      <c r="H70" s="41" t="s">
        <v>112</v>
      </c>
      <c r="I70" s="40" t="s">
        <v>112</v>
      </c>
      <c r="J70" s="31" t="str">
        <f t="shared" si="3"/>
        <v>-</v>
      </c>
      <c r="K70" s="45" t="s">
        <v>112</v>
      </c>
      <c r="L70" s="46">
        <v>1.0</v>
      </c>
      <c r="M70" s="31">
        <f t="shared" si="4"/>
        <v>1</v>
      </c>
      <c r="N70" s="41" t="s">
        <v>112</v>
      </c>
      <c r="O70" s="43">
        <v>2.0</v>
      </c>
      <c r="P70" s="31">
        <f t="shared" si="5"/>
        <v>2</v>
      </c>
      <c r="Q70" s="31">
        <v>1.5</v>
      </c>
      <c r="R70" s="31" t="s">
        <v>112</v>
      </c>
      <c r="S70" s="31">
        <f t="shared" si="6"/>
        <v>1.5</v>
      </c>
      <c r="T70" s="31">
        <f t="shared" si="7"/>
        <v>5.5</v>
      </c>
    </row>
    <row r="71" ht="15.75" customHeight="1">
      <c r="A71" s="31" t="s">
        <v>69</v>
      </c>
      <c r="B71" s="37" t="s">
        <v>112</v>
      </c>
      <c r="C71" s="38" t="s">
        <v>112</v>
      </c>
      <c r="D71" s="34" t="str">
        <f t="shared" si="1"/>
        <v>-</v>
      </c>
      <c r="E71" s="31">
        <v>0.5</v>
      </c>
      <c r="F71" s="31" t="s">
        <v>112</v>
      </c>
      <c r="G71" s="31">
        <f t="shared" si="2"/>
        <v>0.5</v>
      </c>
      <c r="H71" s="41" t="s">
        <v>112</v>
      </c>
      <c r="I71" s="40" t="s">
        <v>112</v>
      </c>
      <c r="J71" s="31" t="str">
        <f t="shared" si="3"/>
        <v>-</v>
      </c>
      <c r="K71" s="41" t="s">
        <v>112</v>
      </c>
      <c r="L71" s="40" t="s">
        <v>112</v>
      </c>
      <c r="M71" s="31" t="str">
        <f t="shared" si="4"/>
        <v>-</v>
      </c>
      <c r="N71" s="41" t="s">
        <v>112</v>
      </c>
      <c r="O71" s="43">
        <v>2.0</v>
      </c>
      <c r="P71" s="31">
        <f t="shared" si="5"/>
        <v>2</v>
      </c>
      <c r="Q71" s="31" t="s">
        <v>112</v>
      </c>
      <c r="R71" s="31" t="s">
        <v>112</v>
      </c>
      <c r="S71" s="31" t="str">
        <f t="shared" si="6"/>
        <v>-</v>
      </c>
      <c r="T71" s="31">
        <f t="shared" si="7"/>
        <v>2.5</v>
      </c>
    </row>
    <row r="72" ht="15.75" customHeight="1">
      <c r="A72" s="31" t="s">
        <v>70</v>
      </c>
      <c r="B72" s="42">
        <v>1.0</v>
      </c>
      <c r="C72" s="38" t="s">
        <v>112</v>
      </c>
      <c r="D72" s="34">
        <f t="shared" si="1"/>
        <v>1</v>
      </c>
      <c r="E72" s="31">
        <v>0.5</v>
      </c>
      <c r="F72" s="31" t="s">
        <v>112</v>
      </c>
      <c r="G72" s="31">
        <f t="shared" si="2"/>
        <v>0.5</v>
      </c>
      <c r="H72" s="41" t="s">
        <v>112</v>
      </c>
      <c r="I72" s="40" t="s">
        <v>112</v>
      </c>
      <c r="J72" s="31" t="str">
        <f t="shared" si="3"/>
        <v>-</v>
      </c>
      <c r="K72" s="41" t="s">
        <v>112</v>
      </c>
      <c r="L72" s="40" t="s">
        <v>112</v>
      </c>
      <c r="M72" s="31" t="str">
        <f t="shared" si="4"/>
        <v>-</v>
      </c>
      <c r="N72" s="41" t="s">
        <v>112</v>
      </c>
      <c r="O72" s="46">
        <v>2.0</v>
      </c>
      <c r="P72" s="31">
        <f t="shared" si="5"/>
        <v>2</v>
      </c>
      <c r="Q72" s="31" t="s">
        <v>112</v>
      </c>
      <c r="R72" s="31" t="s">
        <v>112</v>
      </c>
      <c r="S72" s="31" t="str">
        <f t="shared" si="6"/>
        <v>-</v>
      </c>
      <c r="T72" s="31">
        <f t="shared" si="7"/>
        <v>3.5</v>
      </c>
    </row>
    <row r="73" ht="15.75" customHeight="1">
      <c r="A73" s="31" t="s">
        <v>71</v>
      </c>
      <c r="B73" s="44">
        <v>1.0</v>
      </c>
      <c r="C73" s="38" t="s">
        <v>112</v>
      </c>
      <c r="D73" s="34">
        <f t="shared" si="1"/>
        <v>1</v>
      </c>
      <c r="E73" s="31" t="s">
        <v>112</v>
      </c>
      <c r="F73" s="31" t="s">
        <v>112</v>
      </c>
      <c r="G73" s="31" t="str">
        <f t="shared" si="2"/>
        <v>-</v>
      </c>
      <c r="H73" s="41" t="s">
        <v>112</v>
      </c>
      <c r="I73" s="40" t="s">
        <v>112</v>
      </c>
      <c r="J73" s="31" t="str">
        <f t="shared" si="3"/>
        <v>-</v>
      </c>
      <c r="K73" s="39">
        <v>0.5</v>
      </c>
      <c r="L73" s="40" t="s">
        <v>112</v>
      </c>
      <c r="M73" s="31">
        <f t="shared" si="4"/>
        <v>0.5</v>
      </c>
      <c r="N73" s="41" t="s">
        <v>112</v>
      </c>
      <c r="O73" s="40" t="s">
        <v>112</v>
      </c>
      <c r="P73" s="31" t="str">
        <f t="shared" si="5"/>
        <v>-</v>
      </c>
      <c r="Q73" s="31">
        <v>1.5</v>
      </c>
      <c r="R73" s="31" t="s">
        <v>112</v>
      </c>
      <c r="S73" s="31">
        <f t="shared" si="6"/>
        <v>1.5</v>
      </c>
      <c r="T73" s="31">
        <f t="shared" si="7"/>
        <v>3</v>
      </c>
    </row>
    <row r="74" ht="15.75" customHeight="1">
      <c r="A74" s="31" t="s">
        <v>72</v>
      </c>
      <c r="B74" s="37" t="s">
        <v>112</v>
      </c>
      <c r="C74" s="48">
        <v>2.0</v>
      </c>
      <c r="D74" s="34">
        <f t="shared" si="1"/>
        <v>2</v>
      </c>
      <c r="E74" s="31">
        <v>0.5</v>
      </c>
      <c r="F74" s="31" t="s">
        <v>112</v>
      </c>
      <c r="G74" s="31">
        <f t="shared" si="2"/>
        <v>0.5</v>
      </c>
      <c r="H74" s="41" t="s">
        <v>112</v>
      </c>
      <c r="I74" s="43">
        <v>1.0</v>
      </c>
      <c r="J74" s="31">
        <f t="shared" si="3"/>
        <v>1</v>
      </c>
      <c r="K74" s="41" t="s">
        <v>112</v>
      </c>
      <c r="L74" s="40" t="s">
        <v>112</v>
      </c>
      <c r="M74" s="31" t="str">
        <f t="shared" si="4"/>
        <v>-</v>
      </c>
      <c r="N74" s="41" t="s">
        <v>112</v>
      </c>
      <c r="O74" s="43">
        <v>2.0</v>
      </c>
      <c r="P74" s="31">
        <f t="shared" si="5"/>
        <v>2</v>
      </c>
      <c r="Q74" s="31">
        <v>1.5</v>
      </c>
      <c r="R74" s="31" t="s">
        <v>112</v>
      </c>
      <c r="S74" s="31">
        <f t="shared" si="6"/>
        <v>1.5</v>
      </c>
      <c r="T74" s="31">
        <f t="shared" si="7"/>
        <v>7</v>
      </c>
    </row>
    <row r="75" ht="15.75" customHeight="1">
      <c r="A75" s="31" t="s">
        <v>73</v>
      </c>
      <c r="B75" s="37" t="s">
        <v>112</v>
      </c>
      <c r="C75" s="48">
        <v>2.0</v>
      </c>
      <c r="D75" s="34">
        <f t="shared" si="1"/>
        <v>2</v>
      </c>
      <c r="E75" s="31">
        <v>0.5</v>
      </c>
      <c r="F75" s="31" t="s">
        <v>112</v>
      </c>
      <c r="G75" s="31">
        <f t="shared" si="2"/>
        <v>0.5</v>
      </c>
      <c r="H75" s="41" t="s">
        <v>112</v>
      </c>
      <c r="I75" s="40" t="s">
        <v>112</v>
      </c>
      <c r="J75" s="31" t="str">
        <f t="shared" si="3"/>
        <v>-</v>
      </c>
      <c r="K75" s="39">
        <v>0.5</v>
      </c>
      <c r="L75" s="40" t="s">
        <v>112</v>
      </c>
      <c r="M75" s="31">
        <f t="shared" si="4"/>
        <v>0.5</v>
      </c>
      <c r="N75" s="41" t="s">
        <v>112</v>
      </c>
      <c r="O75" s="43">
        <v>2.0</v>
      </c>
      <c r="P75" s="31">
        <f t="shared" si="5"/>
        <v>2</v>
      </c>
      <c r="Q75" s="31">
        <v>1.5</v>
      </c>
      <c r="R75" s="31" t="s">
        <v>112</v>
      </c>
      <c r="S75" s="31">
        <f t="shared" si="6"/>
        <v>1.5</v>
      </c>
      <c r="T75" s="31">
        <f t="shared" si="7"/>
        <v>6.5</v>
      </c>
    </row>
    <row r="76" ht="15.75" customHeight="1">
      <c r="A76" s="31" t="s">
        <v>74</v>
      </c>
      <c r="B76" s="37" t="s">
        <v>112</v>
      </c>
      <c r="C76" s="38" t="s">
        <v>112</v>
      </c>
      <c r="D76" s="34" t="str">
        <f t="shared" si="1"/>
        <v>-</v>
      </c>
      <c r="E76" s="31" t="s">
        <v>112</v>
      </c>
      <c r="F76" s="31" t="s">
        <v>112</v>
      </c>
      <c r="G76" s="31" t="str">
        <f t="shared" si="2"/>
        <v>-</v>
      </c>
      <c r="H76" s="41" t="s">
        <v>112</v>
      </c>
      <c r="I76" s="40" t="s">
        <v>112</v>
      </c>
      <c r="J76" s="31" t="str">
        <f t="shared" si="3"/>
        <v>-</v>
      </c>
      <c r="K76" s="39">
        <v>0.5</v>
      </c>
      <c r="L76" s="40" t="s">
        <v>112</v>
      </c>
      <c r="M76" s="31">
        <f t="shared" si="4"/>
        <v>0.5</v>
      </c>
      <c r="N76" s="41" t="s">
        <v>112</v>
      </c>
      <c r="O76" s="40" t="s">
        <v>112</v>
      </c>
      <c r="P76" s="31" t="str">
        <f t="shared" si="5"/>
        <v>-</v>
      </c>
      <c r="Q76" s="31">
        <v>1.5</v>
      </c>
      <c r="R76" s="31" t="s">
        <v>112</v>
      </c>
      <c r="S76" s="31">
        <f t="shared" si="6"/>
        <v>1.5</v>
      </c>
      <c r="T76" s="31">
        <f t="shared" si="7"/>
        <v>2</v>
      </c>
    </row>
    <row r="77" ht="15.75" customHeight="1">
      <c r="A77" s="31" t="s">
        <v>75</v>
      </c>
      <c r="B77" s="44">
        <v>1.0</v>
      </c>
      <c r="C77" s="38" t="s">
        <v>112</v>
      </c>
      <c r="D77" s="34">
        <f t="shared" si="1"/>
        <v>1</v>
      </c>
      <c r="E77" s="31" t="s">
        <v>112</v>
      </c>
      <c r="F77" s="31">
        <v>1.0</v>
      </c>
      <c r="G77" s="31">
        <f t="shared" si="2"/>
        <v>1</v>
      </c>
      <c r="H77" s="39">
        <v>0.5</v>
      </c>
      <c r="I77" s="40" t="s">
        <v>112</v>
      </c>
      <c r="J77" s="31">
        <f t="shared" si="3"/>
        <v>0.5</v>
      </c>
      <c r="K77" s="41" t="s">
        <v>112</v>
      </c>
      <c r="L77" s="40" t="s">
        <v>112</v>
      </c>
      <c r="M77" s="31" t="str">
        <f t="shared" si="4"/>
        <v>-</v>
      </c>
      <c r="N77" s="41" t="s">
        <v>112</v>
      </c>
      <c r="O77" s="43">
        <v>2.0</v>
      </c>
      <c r="P77" s="31">
        <f t="shared" si="5"/>
        <v>2</v>
      </c>
      <c r="Q77" s="31" t="s">
        <v>112</v>
      </c>
      <c r="R77" s="31">
        <v>3.0</v>
      </c>
      <c r="S77" s="31">
        <f t="shared" si="6"/>
        <v>3</v>
      </c>
      <c r="T77" s="31">
        <f t="shared" si="7"/>
        <v>7.5</v>
      </c>
    </row>
    <row r="78" ht="15.75" customHeight="1">
      <c r="A78" s="31" t="s">
        <v>76</v>
      </c>
      <c r="B78" s="37" t="s">
        <v>112</v>
      </c>
      <c r="C78" s="38" t="s">
        <v>112</v>
      </c>
      <c r="D78" s="34" t="str">
        <f t="shared" si="1"/>
        <v>-</v>
      </c>
      <c r="E78" s="31" t="s">
        <v>112</v>
      </c>
      <c r="F78" s="31" t="s">
        <v>112</v>
      </c>
      <c r="G78" s="31" t="str">
        <f t="shared" si="2"/>
        <v>-</v>
      </c>
      <c r="H78" s="39">
        <v>0.5</v>
      </c>
      <c r="I78" s="40" t="s">
        <v>112</v>
      </c>
      <c r="J78" s="31">
        <f t="shared" si="3"/>
        <v>0.5</v>
      </c>
      <c r="K78" s="41" t="s">
        <v>112</v>
      </c>
      <c r="L78" s="43">
        <v>1.0</v>
      </c>
      <c r="M78" s="31">
        <f t="shared" si="4"/>
        <v>1</v>
      </c>
      <c r="N78" s="41" t="s">
        <v>112</v>
      </c>
      <c r="O78" s="43">
        <v>2.0</v>
      </c>
      <c r="P78" s="31">
        <f t="shared" si="5"/>
        <v>2</v>
      </c>
      <c r="Q78" s="31" t="s">
        <v>112</v>
      </c>
      <c r="R78" s="31">
        <v>3.0</v>
      </c>
      <c r="S78" s="31">
        <f t="shared" si="6"/>
        <v>3</v>
      </c>
      <c r="T78" s="31">
        <f t="shared" si="7"/>
        <v>6.5</v>
      </c>
    </row>
    <row r="79" ht="15.75" customHeight="1">
      <c r="A79" s="31" t="s">
        <v>77</v>
      </c>
      <c r="B79" s="37" t="s">
        <v>112</v>
      </c>
      <c r="C79" s="38" t="s">
        <v>112</v>
      </c>
      <c r="D79" s="34" t="str">
        <f t="shared" si="1"/>
        <v>-</v>
      </c>
      <c r="E79" s="31" t="s">
        <v>112</v>
      </c>
      <c r="F79" s="31" t="s">
        <v>112</v>
      </c>
      <c r="G79" s="31" t="str">
        <f t="shared" si="2"/>
        <v>-</v>
      </c>
      <c r="H79" s="41" t="s">
        <v>112</v>
      </c>
      <c r="I79" s="43">
        <v>1.0</v>
      </c>
      <c r="J79" s="31">
        <f t="shared" si="3"/>
        <v>1</v>
      </c>
      <c r="K79" s="41" t="s">
        <v>112</v>
      </c>
      <c r="L79" s="40" t="s">
        <v>112</v>
      </c>
      <c r="M79" s="31" t="str">
        <f t="shared" si="4"/>
        <v>-</v>
      </c>
      <c r="N79" s="41" t="s">
        <v>112</v>
      </c>
      <c r="O79" s="43">
        <v>2.0</v>
      </c>
      <c r="P79" s="31">
        <f t="shared" si="5"/>
        <v>2</v>
      </c>
      <c r="Q79" s="31" t="s">
        <v>112</v>
      </c>
      <c r="R79" s="31">
        <v>3.0</v>
      </c>
      <c r="S79" s="31">
        <f t="shared" si="6"/>
        <v>3</v>
      </c>
      <c r="T79" s="31">
        <f t="shared" si="7"/>
        <v>6</v>
      </c>
    </row>
    <row r="80" ht="15.75" customHeight="1">
      <c r="A80" s="31" t="s">
        <v>78</v>
      </c>
      <c r="B80" s="44">
        <v>1.0</v>
      </c>
      <c r="C80" s="38" t="s">
        <v>112</v>
      </c>
      <c r="D80" s="34">
        <f t="shared" si="1"/>
        <v>1</v>
      </c>
      <c r="E80" s="31">
        <v>0.5</v>
      </c>
      <c r="F80" s="31" t="s">
        <v>112</v>
      </c>
      <c r="G80" s="31">
        <f t="shared" si="2"/>
        <v>0.5</v>
      </c>
      <c r="H80" s="41" t="s">
        <v>112</v>
      </c>
      <c r="I80" s="40" t="s">
        <v>112</v>
      </c>
      <c r="J80" s="31" t="str">
        <f t="shared" si="3"/>
        <v>-</v>
      </c>
      <c r="K80" s="39">
        <v>0.5</v>
      </c>
      <c r="L80" s="40" t="s">
        <v>112</v>
      </c>
      <c r="M80" s="31">
        <f t="shared" si="4"/>
        <v>0.5</v>
      </c>
      <c r="N80" s="45" t="s">
        <v>112</v>
      </c>
      <c r="O80" s="46">
        <v>2.0</v>
      </c>
      <c r="P80" s="31">
        <f t="shared" si="5"/>
        <v>2</v>
      </c>
      <c r="Q80" s="50">
        <v>1.5</v>
      </c>
      <c r="R80" s="31" t="s">
        <v>112</v>
      </c>
      <c r="S80" s="31">
        <f t="shared" si="6"/>
        <v>1.5</v>
      </c>
      <c r="T80" s="31">
        <f t="shared" si="7"/>
        <v>5.5</v>
      </c>
    </row>
    <row r="81" ht="15.75" customHeight="1">
      <c r="A81" s="31" t="s">
        <v>79</v>
      </c>
      <c r="B81" s="37" t="s">
        <v>112</v>
      </c>
      <c r="C81" s="38" t="s">
        <v>112</v>
      </c>
      <c r="D81" s="34" t="str">
        <f t="shared" si="1"/>
        <v>-</v>
      </c>
      <c r="E81" s="31" t="s">
        <v>112</v>
      </c>
      <c r="F81" s="31" t="s">
        <v>112</v>
      </c>
      <c r="G81" s="31" t="str">
        <f t="shared" si="2"/>
        <v>-</v>
      </c>
      <c r="H81" s="39">
        <v>0.5</v>
      </c>
      <c r="I81" s="40" t="s">
        <v>112</v>
      </c>
      <c r="J81" s="31">
        <f t="shared" si="3"/>
        <v>0.5</v>
      </c>
      <c r="K81" s="39">
        <v>0.5</v>
      </c>
      <c r="L81" s="40" t="s">
        <v>112</v>
      </c>
      <c r="M81" s="31">
        <f t="shared" si="4"/>
        <v>0.5</v>
      </c>
      <c r="N81" s="41" t="s">
        <v>112</v>
      </c>
      <c r="O81" s="43">
        <v>2.0</v>
      </c>
      <c r="P81" s="31">
        <f t="shared" si="5"/>
        <v>2</v>
      </c>
      <c r="Q81" s="31">
        <v>1.5</v>
      </c>
      <c r="R81" s="31" t="s">
        <v>112</v>
      </c>
      <c r="S81" s="31">
        <f t="shared" si="6"/>
        <v>1.5</v>
      </c>
      <c r="T81" s="31">
        <f t="shared" si="7"/>
        <v>4.5</v>
      </c>
    </row>
    <row r="82" ht="15.75" customHeight="1">
      <c r="A82" s="31" t="s">
        <v>80</v>
      </c>
      <c r="B82" s="42">
        <v>1.0</v>
      </c>
      <c r="C82" s="38" t="s">
        <v>112</v>
      </c>
      <c r="D82" s="34">
        <f t="shared" si="1"/>
        <v>1</v>
      </c>
      <c r="E82" s="31">
        <v>0.5</v>
      </c>
      <c r="F82" s="31" t="s">
        <v>112</v>
      </c>
      <c r="G82" s="31">
        <f t="shared" si="2"/>
        <v>0.5</v>
      </c>
      <c r="H82" s="49">
        <v>0.5</v>
      </c>
      <c r="I82" s="40" t="s">
        <v>112</v>
      </c>
      <c r="J82" s="31">
        <f t="shared" si="3"/>
        <v>0.5</v>
      </c>
      <c r="K82" s="41" t="s">
        <v>112</v>
      </c>
      <c r="L82" s="40" t="s">
        <v>112</v>
      </c>
      <c r="M82" s="31" t="str">
        <f t="shared" si="4"/>
        <v>-</v>
      </c>
      <c r="N82" s="45" t="s">
        <v>112</v>
      </c>
      <c r="O82" s="46">
        <v>2.0</v>
      </c>
      <c r="P82" s="31">
        <f t="shared" si="5"/>
        <v>2</v>
      </c>
      <c r="Q82" s="31">
        <v>1.5</v>
      </c>
      <c r="R82" s="31" t="s">
        <v>112</v>
      </c>
      <c r="S82" s="31">
        <f t="shared" si="6"/>
        <v>1.5</v>
      </c>
      <c r="T82" s="31">
        <f t="shared" si="7"/>
        <v>5.5</v>
      </c>
    </row>
    <row r="83" ht="15.75" customHeight="1">
      <c r="A83" s="31" t="s">
        <v>81</v>
      </c>
      <c r="B83" s="37" t="s">
        <v>112</v>
      </c>
      <c r="C83" s="38" t="s">
        <v>112</v>
      </c>
      <c r="D83" s="34" t="str">
        <f t="shared" si="1"/>
        <v>-</v>
      </c>
      <c r="E83" s="31" t="s">
        <v>112</v>
      </c>
      <c r="F83" s="31" t="s">
        <v>112</v>
      </c>
      <c r="G83" s="31" t="str">
        <f t="shared" si="2"/>
        <v>-</v>
      </c>
      <c r="H83" s="39">
        <v>0.5</v>
      </c>
      <c r="I83" s="40" t="s">
        <v>112</v>
      </c>
      <c r="J83" s="31">
        <f t="shared" si="3"/>
        <v>0.5</v>
      </c>
      <c r="K83" s="39">
        <v>0.5</v>
      </c>
      <c r="L83" s="40" t="s">
        <v>112</v>
      </c>
      <c r="M83" s="31">
        <f t="shared" si="4"/>
        <v>0.5</v>
      </c>
      <c r="N83" s="39">
        <v>1.0</v>
      </c>
      <c r="O83" s="40" t="s">
        <v>112</v>
      </c>
      <c r="P83" s="31">
        <f t="shared" si="5"/>
        <v>1</v>
      </c>
      <c r="Q83" s="31" t="s">
        <v>112</v>
      </c>
      <c r="R83" s="31" t="s">
        <v>112</v>
      </c>
      <c r="S83" s="31" t="str">
        <f t="shared" si="6"/>
        <v>-</v>
      </c>
      <c r="T83" s="31">
        <f t="shared" si="7"/>
        <v>2</v>
      </c>
    </row>
    <row r="84" ht="15.75" customHeight="1">
      <c r="A84" s="31" t="s">
        <v>82</v>
      </c>
      <c r="B84" s="37" t="s">
        <v>112</v>
      </c>
      <c r="C84" s="48">
        <v>2.0</v>
      </c>
      <c r="D84" s="34">
        <f t="shared" si="1"/>
        <v>2</v>
      </c>
      <c r="E84" s="31" t="s">
        <v>112</v>
      </c>
      <c r="F84" s="31" t="s">
        <v>112</v>
      </c>
      <c r="G84" s="31" t="str">
        <f t="shared" si="2"/>
        <v>-</v>
      </c>
      <c r="H84" s="39">
        <v>0.5</v>
      </c>
      <c r="I84" s="40" t="s">
        <v>112</v>
      </c>
      <c r="J84" s="31">
        <f t="shared" si="3"/>
        <v>0.5</v>
      </c>
      <c r="K84" s="41" t="s">
        <v>112</v>
      </c>
      <c r="L84" s="43">
        <v>1.0</v>
      </c>
      <c r="M84" s="31">
        <f t="shared" si="4"/>
        <v>1</v>
      </c>
      <c r="N84" s="41" t="s">
        <v>112</v>
      </c>
      <c r="O84" s="43">
        <v>2.0</v>
      </c>
      <c r="P84" s="31">
        <f t="shared" si="5"/>
        <v>2</v>
      </c>
      <c r="Q84" s="31">
        <v>1.5</v>
      </c>
      <c r="R84" s="31" t="s">
        <v>112</v>
      </c>
      <c r="S84" s="31">
        <f t="shared" si="6"/>
        <v>1.5</v>
      </c>
      <c r="T84" s="31">
        <f t="shared" si="7"/>
        <v>7</v>
      </c>
    </row>
    <row r="85" ht="15.75" customHeight="1">
      <c r="A85" s="31" t="s">
        <v>83</v>
      </c>
      <c r="B85" s="37" t="s">
        <v>112</v>
      </c>
      <c r="C85" s="38" t="s">
        <v>112</v>
      </c>
      <c r="D85" s="34" t="str">
        <f t="shared" si="1"/>
        <v>-</v>
      </c>
      <c r="E85" s="31" t="s">
        <v>112</v>
      </c>
      <c r="F85" s="31" t="s">
        <v>112</v>
      </c>
      <c r="G85" s="31" t="str">
        <f t="shared" si="2"/>
        <v>-</v>
      </c>
      <c r="H85" s="41" t="s">
        <v>112</v>
      </c>
      <c r="I85" s="40" t="s">
        <v>112</v>
      </c>
      <c r="J85" s="31" t="str">
        <f t="shared" si="3"/>
        <v>-</v>
      </c>
      <c r="K85" s="41" t="s">
        <v>112</v>
      </c>
      <c r="L85" s="40" t="s">
        <v>112</v>
      </c>
      <c r="M85" s="31" t="str">
        <f t="shared" si="4"/>
        <v>-</v>
      </c>
      <c r="N85" s="41" t="s">
        <v>112</v>
      </c>
      <c r="O85" s="43">
        <v>2.0</v>
      </c>
      <c r="P85" s="31">
        <f t="shared" si="5"/>
        <v>2</v>
      </c>
      <c r="Q85" s="31" t="s">
        <v>112</v>
      </c>
      <c r="R85" s="31" t="s">
        <v>112</v>
      </c>
      <c r="S85" s="31" t="str">
        <f t="shared" si="6"/>
        <v>-</v>
      </c>
      <c r="T85" s="31">
        <f t="shared" si="7"/>
        <v>2</v>
      </c>
    </row>
    <row r="86" ht="15.75" customHeight="1">
      <c r="A86" s="31" t="s">
        <v>84</v>
      </c>
      <c r="B86" s="37" t="s">
        <v>112</v>
      </c>
      <c r="C86" s="38" t="s">
        <v>112</v>
      </c>
      <c r="D86" s="34" t="str">
        <f t="shared" si="1"/>
        <v>-</v>
      </c>
      <c r="E86" s="31">
        <v>0.5</v>
      </c>
      <c r="F86" s="31" t="s">
        <v>112</v>
      </c>
      <c r="G86" s="31">
        <f t="shared" si="2"/>
        <v>0.5</v>
      </c>
      <c r="H86" s="41" t="s">
        <v>112</v>
      </c>
      <c r="I86" s="40" t="s">
        <v>112</v>
      </c>
      <c r="J86" s="31" t="str">
        <f t="shared" si="3"/>
        <v>-</v>
      </c>
      <c r="K86" s="49">
        <v>0.5</v>
      </c>
      <c r="L86" s="40" t="s">
        <v>112</v>
      </c>
      <c r="M86" s="31">
        <f t="shared" si="4"/>
        <v>0.5</v>
      </c>
      <c r="N86" s="41" t="s">
        <v>112</v>
      </c>
      <c r="O86" s="43">
        <v>2.0</v>
      </c>
      <c r="P86" s="31">
        <f t="shared" si="5"/>
        <v>2</v>
      </c>
      <c r="Q86" s="31" t="s">
        <v>112</v>
      </c>
      <c r="R86" s="31" t="s">
        <v>112</v>
      </c>
      <c r="S86" s="31" t="str">
        <f t="shared" si="6"/>
        <v>-</v>
      </c>
      <c r="T86" s="31">
        <f t="shared" si="7"/>
        <v>3</v>
      </c>
    </row>
    <row r="87" ht="15.75" customHeight="1">
      <c r="A87" s="31" t="s">
        <v>85</v>
      </c>
      <c r="B87" s="37" t="s">
        <v>112</v>
      </c>
      <c r="C87" s="38" t="s">
        <v>112</v>
      </c>
      <c r="D87" s="34" t="str">
        <f t="shared" si="1"/>
        <v>-</v>
      </c>
      <c r="E87" s="31">
        <v>0.5</v>
      </c>
      <c r="F87" s="31" t="s">
        <v>112</v>
      </c>
      <c r="G87" s="31">
        <f t="shared" si="2"/>
        <v>0.5</v>
      </c>
      <c r="H87" s="39">
        <v>0.5</v>
      </c>
      <c r="I87" s="40" t="s">
        <v>112</v>
      </c>
      <c r="J87" s="31">
        <f t="shared" si="3"/>
        <v>0.5</v>
      </c>
      <c r="K87" s="39">
        <v>0.5</v>
      </c>
      <c r="L87" s="40" t="s">
        <v>112</v>
      </c>
      <c r="M87" s="31">
        <f t="shared" si="4"/>
        <v>0.5</v>
      </c>
      <c r="N87" s="39">
        <v>1.0</v>
      </c>
      <c r="O87" s="40" t="s">
        <v>112</v>
      </c>
      <c r="P87" s="31">
        <f t="shared" si="5"/>
        <v>1</v>
      </c>
      <c r="Q87" s="31">
        <v>1.5</v>
      </c>
      <c r="R87" s="31" t="s">
        <v>112</v>
      </c>
      <c r="S87" s="31">
        <f t="shared" si="6"/>
        <v>1.5</v>
      </c>
      <c r="T87" s="31">
        <f t="shared" si="7"/>
        <v>4</v>
      </c>
    </row>
    <row r="88" ht="15.75" customHeight="1">
      <c r="A88" s="31" t="s">
        <v>86</v>
      </c>
      <c r="B88" s="37" t="s">
        <v>112</v>
      </c>
      <c r="C88" s="38" t="s">
        <v>112</v>
      </c>
      <c r="D88" s="34" t="str">
        <f t="shared" si="1"/>
        <v>-</v>
      </c>
      <c r="E88" s="31" t="s">
        <v>112</v>
      </c>
      <c r="F88" s="31" t="s">
        <v>112</v>
      </c>
      <c r="G88" s="31" t="str">
        <f t="shared" si="2"/>
        <v>-</v>
      </c>
      <c r="H88" s="41" t="s">
        <v>112</v>
      </c>
      <c r="I88" s="40" t="s">
        <v>112</v>
      </c>
      <c r="J88" s="31" t="str">
        <f t="shared" si="3"/>
        <v>-</v>
      </c>
      <c r="K88" s="41" t="s">
        <v>112</v>
      </c>
      <c r="L88" s="40" t="s">
        <v>112</v>
      </c>
      <c r="M88" s="31" t="str">
        <f t="shared" si="4"/>
        <v>-</v>
      </c>
      <c r="N88" s="41" t="s">
        <v>112</v>
      </c>
      <c r="O88" s="40" t="s">
        <v>112</v>
      </c>
      <c r="P88" s="31" t="str">
        <f t="shared" si="5"/>
        <v>-</v>
      </c>
      <c r="Q88" s="31" t="s">
        <v>112</v>
      </c>
      <c r="R88" s="31" t="s">
        <v>112</v>
      </c>
      <c r="S88" s="31" t="str">
        <f t="shared" si="6"/>
        <v>-</v>
      </c>
      <c r="T88" s="31">
        <f t="shared" si="7"/>
        <v>0</v>
      </c>
    </row>
    <row r="89" ht="15.75" customHeight="1">
      <c r="A89" s="31" t="s">
        <v>87</v>
      </c>
      <c r="B89" s="37" t="s">
        <v>112</v>
      </c>
      <c r="C89" s="38" t="s">
        <v>112</v>
      </c>
      <c r="D89" s="34" t="str">
        <f t="shared" si="1"/>
        <v>-</v>
      </c>
      <c r="E89" s="31" t="s">
        <v>112</v>
      </c>
      <c r="F89" s="31">
        <v>1.0</v>
      </c>
      <c r="G89" s="31">
        <f t="shared" si="2"/>
        <v>1</v>
      </c>
      <c r="H89" s="49">
        <v>0.5</v>
      </c>
      <c r="I89" s="40" t="s">
        <v>112</v>
      </c>
      <c r="J89" s="31">
        <f t="shared" si="3"/>
        <v>0.5</v>
      </c>
      <c r="K89" s="39">
        <v>0.5</v>
      </c>
      <c r="L89" s="40" t="s">
        <v>112</v>
      </c>
      <c r="M89" s="31">
        <f t="shared" si="4"/>
        <v>0.5</v>
      </c>
      <c r="N89" s="41"/>
      <c r="O89" s="43">
        <v>2.0</v>
      </c>
      <c r="P89" s="31">
        <f t="shared" si="5"/>
        <v>2</v>
      </c>
      <c r="Q89" s="31">
        <v>1.5</v>
      </c>
      <c r="R89" s="31" t="s">
        <v>112</v>
      </c>
      <c r="S89" s="31">
        <f t="shared" si="6"/>
        <v>1.5</v>
      </c>
      <c r="T89" s="31">
        <f t="shared" si="7"/>
        <v>5.5</v>
      </c>
    </row>
    <row r="90" ht="15.75" customHeight="1">
      <c r="A90" s="31" t="s">
        <v>88</v>
      </c>
      <c r="B90" s="37" t="s">
        <v>112</v>
      </c>
      <c r="C90" s="48">
        <v>2.0</v>
      </c>
      <c r="D90" s="34">
        <f t="shared" si="1"/>
        <v>2</v>
      </c>
      <c r="E90" s="31" t="s">
        <v>112</v>
      </c>
      <c r="F90" s="31" t="s">
        <v>112</v>
      </c>
      <c r="G90" s="31" t="str">
        <f t="shared" si="2"/>
        <v>-</v>
      </c>
      <c r="H90" s="39">
        <v>0.5</v>
      </c>
      <c r="I90" s="40" t="s">
        <v>112</v>
      </c>
      <c r="J90" s="31">
        <f t="shared" si="3"/>
        <v>0.5</v>
      </c>
      <c r="K90" s="45" t="s">
        <v>112</v>
      </c>
      <c r="L90" s="46">
        <v>1.0</v>
      </c>
      <c r="M90" s="31">
        <f t="shared" si="4"/>
        <v>1</v>
      </c>
      <c r="N90" s="39">
        <v>1.0</v>
      </c>
      <c r="O90" s="40" t="s">
        <v>112</v>
      </c>
      <c r="P90" s="31">
        <f t="shared" si="5"/>
        <v>1</v>
      </c>
      <c r="Q90" s="31" t="s">
        <v>112</v>
      </c>
      <c r="R90" s="31" t="s">
        <v>112</v>
      </c>
      <c r="S90" s="31" t="str">
        <f t="shared" si="6"/>
        <v>-</v>
      </c>
      <c r="T90" s="31">
        <f t="shared" si="7"/>
        <v>4.5</v>
      </c>
    </row>
    <row r="91" ht="15.75" customHeight="1">
      <c r="A91" s="31" t="s">
        <v>89</v>
      </c>
      <c r="B91" s="37" t="s">
        <v>112</v>
      </c>
      <c r="C91" s="38" t="s">
        <v>112</v>
      </c>
      <c r="D91" s="34" t="str">
        <f t="shared" si="1"/>
        <v>-</v>
      </c>
      <c r="E91" s="31" t="s">
        <v>112</v>
      </c>
      <c r="F91" s="31" t="s">
        <v>112</v>
      </c>
      <c r="G91" s="31" t="str">
        <f t="shared" si="2"/>
        <v>-</v>
      </c>
      <c r="H91" s="41" t="s">
        <v>112</v>
      </c>
      <c r="I91" s="40" t="s">
        <v>112</v>
      </c>
      <c r="J91" s="31" t="str">
        <f t="shared" si="3"/>
        <v>-</v>
      </c>
      <c r="K91" s="39">
        <v>0.5</v>
      </c>
      <c r="L91" s="40" t="s">
        <v>112</v>
      </c>
      <c r="M91" s="31">
        <f t="shared" si="4"/>
        <v>0.5</v>
      </c>
      <c r="N91" s="41" t="s">
        <v>112</v>
      </c>
      <c r="O91" s="40" t="s">
        <v>112</v>
      </c>
      <c r="P91" s="31" t="str">
        <f t="shared" si="5"/>
        <v>-</v>
      </c>
      <c r="Q91" s="31" t="s">
        <v>112</v>
      </c>
      <c r="R91" s="31" t="s">
        <v>112</v>
      </c>
      <c r="S91" s="31" t="str">
        <f t="shared" si="6"/>
        <v>-</v>
      </c>
      <c r="T91" s="31">
        <f t="shared" si="7"/>
        <v>0.5</v>
      </c>
    </row>
    <row r="92" ht="15.75" customHeight="1">
      <c r="A92" s="31" t="s">
        <v>90</v>
      </c>
      <c r="B92" s="44">
        <v>1.0</v>
      </c>
      <c r="C92" s="38" t="s">
        <v>112</v>
      </c>
      <c r="D92" s="34">
        <f t="shared" si="1"/>
        <v>1</v>
      </c>
      <c r="E92" s="31" t="s">
        <v>112</v>
      </c>
      <c r="F92" s="31" t="s">
        <v>112</v>
      </c>
      <c r="G92" s="31" t="str">
        <f t="shared" si="2"/>
        <v>-</v>
      </c>
      <c r="H92" s="45" t="s">
        <v>112</v>
      </c>
      <c r="I92" s="46">
        <v>1.0</v>
      </c>
      <c r="J92" s="31">
        <f t="shared" si="3"/>
        <v>1</v>
      </c>
      <c r="K92" s="41" t="s">
        <v>112</v>
      </c>
      <c r="L92" s="46">
        <v>1.0</v>
      </c>
      <c r="M92" s="31">
        <f t="shared" si="4"/>
        <v>1</v>
      </c>
      <c r="N92" s="41" t="s">
        <v>112</v>
      </c>
      <c r="O92" s="43">
        <v>2.0</v>
      </c>
      <c r="P92" s="31">
        <f t="shared" si="5"/>
        <v>2</v>
      </c>
      <c r="Q92" s="50" t="s">
        <v>112</v>
      </c>
      <c r="R92" s="50">
        <v>3.0</v>
      </c>
      <c r="S92" s="31">
        <f t="shared" si="6"/>
        <v>3</v>
      </c>
      <c r="T92" s="31">
        <f t="shared" si="7"/>
        <v>8</v>
      </c>
    </row>
    <row r="93" ht="15.75" customHeight="1">
      <c r="A93" s="31" t="s">
        <v>91</v>
      </c>
      <c r="B93" s="37" t="s">
        <v>112</v>
      </c>
      <c r="C93" s="38" t="s">
        <v>112</v>
      </c>
      <c r="D93" s="34" t="str">
        <f t="shared" si="1"/>
        <v>-</v>
      </c>
      <c r="E93" s="31" t="s">
        <v>112</v>
      </c>
      <c r="F93" s="31" t="s">
        <v>112</v>
      </c>
      <c r="G93" s="31" t="str">
        <f t="shared" si="2"/>
        <v>-</v>
      </c>
      <c r="H93" s="41" t="s">
        <v>112</v>
      </c>
      <c r="I93" s="40" t="s">
        <v>112</v>
      </c>
      <c r="J93" s="31" t="str">
        <f t="shared" si="3"/>
        <v>-</v>
      </c>
      <c r="K93" s="41" t="s">
        <v>112</v>
      </c>
      <c r="L93" s="40" t="s">
        <v>112</v>
      </c>
      <c r="M93" s="31" t="str">
        <f t="shared" si="4"/>
        <v>-</v>
      </c>
      <c r="N93" s="41" t="s">
        <v>112</v>
      </c>
      <c r="O93" s="43">
        <v>2.0</v>
      </c>
      <c r="P93" s="31">
        <f t="shared" si="5"/>
        <v>2</v>
      </c>
      <c r="Q93" s="31">
        <v>1.5</v>
      </c>
      <c r="R93" s="31" t="s">
        <v>112</v>
      </c>
      <c r="S93" s="31">
        <f t="shared" si="6"/>
        <v>1.5</v>
      </c>
      <c r="T93" s="31">
        <f t="shared" si="7"/>
        <v>3.5</v>
      </c>
    </row>
    <row r="94" ht="15.75" customHeight="1">
      <c r="A94" s="31" t="s">
        <v>92</v>
      </c>
      <c r="B94" s="37" t="s">
        <v>112</v>
      </c>
      <c r="C94" s="38" t="s">
        <v>112</v>
      </c>
      <c r="D94" s="34" t="str">
        <f t="shared" si="1"/>
        <v>-</v>
      </c>
      <c r="E94" s="31" t="s">
        <v>112</v>
      </c>
      <c r="F94" s="31" t="s">
        <v>112</v>
      </c>
      <c r="G94" s="31" t="str">
        <f t="shared" si="2"/>
        <v>-</v>
      </c>
      <c r="H94" s="41" t="s">
        <v>112</v>
      </c>
      <c r="I94" s="40" t="s">
        <v>112</v>
      </c>
      <c r="J94" s="31" t="str">
        <f t="shared" si="3"/>
        <v>-</v>
      </c>
      <c r="K94" s="41" t="s">
        <v>112</v>
      </c>
      <c r="L94" s="40" t="s">
        <v>112</v>
      </c>
      <c r="M94" s="31" t="str">
        <f t="shared" si="4"/>
        <v>-</v>
      </c>
      <c r="N94" s="41" t="s">
        <v>112</v>
      </c>
      <c r="O94" s="40" t="s">
        <v>112</v>
      </c>
      <c r="P94" s="31" t="str">
        <f t="shared" si="5"/>
        <v>-</v>
      </c>
      <c r="Q94" s="31" t="s">
        <v>112</v>
      </c>
      <c r="R94" s="31" t="s">
        <v>112</v>
      </c>
      <c r="S94" s="31" t="str">
        <f t="shared" si="6"/>
        <v>-</v>
      </c>
      <c r="T94" s="31">
        <f t="shared" si="7"/>
        <v>0</v>
      </c>
    </row>
    <row r="95" ht="15.75" customHeight="1">
      <c r="A95" s="31" t="s">
        <v>93</v>
      </c>
      <c r="B95" s="37" t="s">
        <v>112</v>
      </c>
      <c r="C95" s="38" t="s">
        <v>112</v>
      </c>
      <c r="D95" s="34" t="str">
        <f t="shared" si="1"/>
        <v>-</v>
      </c>
      <c r="E95" s="31">
        <v>0.5</v>
      </c>
      <c r="F95" s="31" t="s">
        <v>112</v>
      </c>
      <c r="G95" s="31">
        <f t="shared" si="2"/>
        <v>0.5</v>
      </c>
      <c r="H95" s="41" t="s">
        <v>112</v>
      </c>
      <c r="I95" s="40" t="s">
        <v>112</v>
      </c>
      <c r="J95" s="31" t="str">
        <f t="shared" si="3"/>
        <v>-</v>
      </c>
      <c r="K95" s="39">
        <v>0.5</v>
      </c>
      <c r="L95" s="40" t="s">
        <v>112</v>
      </c>
      <c r="M95" s="31">
        <f t="shared" si="4"/>
        <v>0.5</v>
      </c>
      <c r="N95" s="41" t="s">
        <v>112</v>
      </c>
      <c r="O95" s="43">
        <v>2.0</v>
      </c>
      <c r="P95" s="31">
        <f t="shared" si="5"/>
        <v>2</v>
      </c>
      <c r="Q95" s="31" t="s">
        <v>112</v>
      </c>
      <c r="R95" s="31" t="s">
        <v>112</v>
      </c>
      <c r="S95" s="31" t="str">
        <f t="shared" si="6"/>
        <v>-</v>
      </c>
      <c r="T95" s="31">
        <f t="shared" si="7"/>
        <v>3</v>
      </c>
    </row>
    <row r="96" ht="15.75" customHeight="1">
      <c r="A96" s="31" t="s">
        <v>94</v>
      </c>
      <c r="B96" s="37" t="s">
        <v>112</v>
      </c>
      <c r="C96" s="48">
        <v>2.0</v>
      </c>
      <c r="D96" s="34">
        <f t="shared" si="1"/>
        <v>2</v>
      </c>
      <c r="E96" s="31" t="s">
        <v>112</v>
      </c>
      <c r="F96" s="31" t="s">
        <v>112</v>
      </c>
      <c r="G96" s="31" t="str">
        <f t="shared" si="2"/>
        <v>-</v>
      </c>
      <c r="H96" s="41" t="s">
        <v>112</v>
      </c>
      <c r="I96" s="40" t="s">
        <v>112</v>
      </c>
      <c r="J96" s="31" t="str">
        <f t="shared" si="3"/>
        <v>-</v>
      </c>
      <c r="K96" s="45" t="s">
        <v>112</v>
      </c>
      <c r="L96" s="46">
        <v>1.0</v>
      </c>
      <c r="M96" s="31">
        <f t="shared" si="4"/>
        <v>1</v>
      </c>
      <c r="N96" s="41" t="s">
        <v>112</v>
      </c>
      <c r="O96" s="43">
        <v>2.0</v>
      </c>
      <c r="P96" s="31">
        <f t="shared" si="5"/>
        <v>2</v>
      </c>
      <c r="Q96" s="31">
        <v>1.5</v>
      </c>
      <c r="R96" s="31" t="s">
        <v>112</v>
      </c>
      <c r="S96" s="31">
        <f t="shared" si="6"/>
        <v>1.5</v>
      </c>
      <c r="T96" s="31">
        <f t="shared" si="7"/>
        <v>6.5</v>
      </c>
    </row>
    <row r="97" ht="15.75" customHeight="1">
      <c r="D97" s="54"/>
    </row>
    <row r="98" ht="15.75" customHeight="1">
      <c r="D98" s="54"/>
    </row>
    <row r="99" ht="15.75" customHeight="1">
      <c r="D99" s="54"/>
    </row>
    <row r="100" ht="15.75" customHeight="1">
      <c r="D100" s="54"/>
    </row>
    <row r="101" ht="15.75" customHeight="1">
      <c r="D101" s="54"/>
    </row>
    <row r="102" ht="15.75" customHeight="1">
      <c r="D102" s="54"/>
    </row>
    <row r="103" ht="15.75" customHeight="1">
      <c r="D103" s="54"/>
    </row>
    <row r="104" ht="15.75" customHeight="1">
      <c r="D104" s="54"/>
    </row>
    <row r="105" ht="15.75" customHeight="1">
      <c r="D105" s="54"/>
    </row>
    <row r="106" ht="15.75" customHeight="1">
      <c r="D106" s="54"/>
    </row>
    <row r="107" ht="15.75" customHeight="1">
      <c r="D107" s="54"/>
    </row>
    <row r="108" ht="15.75" customHeight="1">
      <c r="D108" s="54"/>
    </row>
    <row r="109" ht="15.75" customHeight="1">
      <c r="D109" s="54"/>
    </row>
    <row r="110" ht="15.75" customHeight="1">
      <c r="D110" s="54"/>
    </row>
    <row r="111" ht="15.75" customHeight="1">
      <c r="D111" s="54"/>
    </row>
    <row r="112" ht="15.75" customHeight="1">
      <c r="D112" s="54"/>
    </row>
    <row r="113" ht="15.75" customHeight="1">
      <c r="D113" s="54"/>
    </row>
    <row r="114" ht="15.75" customHeight="1">
      <c r="D114" s="54"/>
    </row>
    <row r="115" ht="15.75" customHeight="1">
      <c r="D115" s="54"/>
    </row>
    <row r="116" ht="15.75" customHeight="1">
      <c r="D116" s="54"/>
    </row>
    <row r="117" ht="15.75" customHeight="1">
      <c r="D117" s="54"/>
    </row>
    <row r="118" ht="15.75" customHeight="1">
      <c r="D118" s="54"/>
    </row>
    <row r="119" ht="15.75" customHeight="1">
      <c r="D119" s="54"/>
    </row>
    <row r="120" ht="15.75" customHeight="1">
      <c r="D120" s="54"/>
    </row>
    <row r="121" ht="15.75" customHeight="1">
      <c r="D121" s="54"/>
    </row>
    <row r="122" ht="15.75" customHeight="1">
      <c r="D122" s="54"/>
    </row>
    <row r="123" ht="15.75" customHeight="1">
      <c r="D123" s="54"/>
    </row>
    <row r="124" ht="15.75" customHeight="1">
      <c r="D124" s="54"/>
    </row>
    <row r="125" ht="15.75" customHeight="1">
      <c r="D125" s="54"/>
    </row>
    <row r="126" ht="15.75" customHeight="1">
      <c r="D126" s="54"/>
    </row>
    <row r="127" ht="15.75" customHeight="1">
      <c r="D127" s="54"/>
    </row>
    <row r="128" ht="15.75" customHeight="1">
      <c r="D128" s="54"/>
    </row>
    <row r="129" ht="15.75" customHeight="1">
      <c r="D129" s="54"/>
    </row>
    <row r="130" ht="15.75" customHeight="1">
      <c r="D130" s="54"/>
    </row>
    <row r="131" ht="15.75" customHeight="1">
      <c r="D131" s="54"/>
    </row>
    <row r="132" ht="15.75" customHeight="1">
      <c r="D132" s="54"/>
    </row>
    <row r="133" ht="15.75" customHeight="1">
      <c r="D133" s="54"/>
    </row>
    <row r="134" ht="15.75" customHeight="1">
      <c r="D134" s="54"/>
    </row>
    <row r="135" ht="15.75" customHeight="1">
      <c r="D135" s="54"/>
    </row>
    <row r="136" ht="15.75" customHeight="1">
      <c r="D136" s="54"/>
    </row>
    <row r="137" ht="15.75" customHeight="1">
      <c r="D137" s="54"/>
    </row>
    <row r="138" ht="15.75" customHeight="1">
      <c r="D138" s="54"/>
    </row>
    <row r="139" ht="15.75" customHeight="1">
      <c r="D139" s="54"/>
    </row>
    <row r="140" ht="15.75" customHeight="1">
      <c r="D140" s="54"/>
    </row>
    <row r="141" ht="15.75" customHeight="1">
      <c r="D141" s="54"/>
    </row>
    <row r="142" ht="15.75" customHeight="1">
      <c r="D142" s="54"/>
    </row>
    <row r="143" ht="15.75" customHeight="1">
      <c r="D143" s="54"/>
    </row>
    <row r="144" ht="15.75" customHeight="1">
      <c r="D144" s="54"/>
    </row>
    <row r="145" ht="15.75" customHeight="1">
      <c r="D145" s="54"/>
    </row>
    <row r="146" ht="15.75" customHeight="1">
      <c r="D146" s="54"/>
    </row>
    <row r="147" ht="15.75" customHeight="1">
      <c r="D147" s="54"/>
    </row>
    <row r="148" ht="15.75" customHeight="1">
      <c r="D148" s="54"/>
    </row>
    <row r="149" ht="15.75" customHeight="1">
      <c r="D149" s="54"/>
    </row>
    <row r="150" ht="15.75" customHeight="1">
      <c r="D150" s="54"/>
    </row>
    <row r="151" ht="15.75" customHeight="1">
      <c r="D151" s="54"/>
    </row>
    <row r="152" ht="15.75" customHeight="1">
      <c r="D152" s="54"/>
    </row>
    <row r="153" ht="15.75" customHeight="1">
      <c r="D153" s="54"/>
    </row>
    <row r="154" ht="15.75" customHeight="1">
      <c r="D154" s="54"/>
    </row>
    <row r="155" ht="15.75" customHeight="1">
      <c r="D155" s="54"/>
    </row>
    <row r="156" ht="15.75" customHeight="1">
      <c r="D156" s="54"/>
    </row>
    <row r="157" ht="15.75" customHeight="1">
      <c r="D157" s="54"/>
    </row>
    <row r="158" ht="15.75" customHeight="1">
      <c r="D158" s="54"/>
    </row>
    <row r="159" ht="15.75" customHeight="1">
      <c r="D159" s="54"/>
    </row>
    <row r="160" ht="15.75" customHeight="1">
      <c r="D160" s="54"/>
    </row>
    <row r="161" ht="15.75" customHeight="1">
      <c r="D161" s="54"/>
    </row>
    <row r="162" ht="15.75" customHeight="1">
      <c r="D162" s="54"/>
    </row>
    <row r="163" ht="15.75" customHeight="1">
      <c r="D163" s="54"/>
    </row>
    <row r="164" ht="15.75" customHeight="1">
      <c r="D164" s="54"/>
    </row>
    <row r="165" ht="15.75" customHeight="1">
      <c r="D165" s="54"/>
    </row>
    <row r="166" ht="15.75" customHeight="1">
      <c r="D166" s="54"/>
    </row>
    <row r="167" ht="15.75" customHeight="1">
      <c r="D167" s="54"/>
    </row>
    <row r="168" ht="15.75" customHeight="1">
      <c r="D168" s="54"/>
    </row>
    <row r="169" ht="15.75" customHeight="1">
      <c r="D169" s="54"/>
    </row>
    <row r="170" ht="15.75" customHeight="1">
      <c r="D170" s="54"/>
    </row>
    <row r="171" ht="15.75" customHeight="1">
      <c r="D171" s="54"/>
    </row>
    <row r="172" ht="15.75" customHeight="1">
      <c r="D172" s="54"/>
    </row>
    <row r="173" ht="15.75" customHeight="1">
      <c r="D173" s="54"/>
    </row>
    <row r="174" ht="15.75" customHeight="1">
      <c r="D174" s="54"/>
    </row>
    <row r="175" ht="15.75" customHeight="1">
      <c r="D175" s="54"/>
    </row>
    <row r="176" ht="15.75" customHeight="1">
      <c r="D176" s="54"/>
    </row>
    <row r="177" ht="15.75" customHeight="1">
      <c r="D177" s="54"/>
    </row>
    <row r="178" ht="15.75" customHeight="1">
      <c r="D178" s="54"/>
    </row>
    <row r="179" ht="15.75" customHeight="1">
      <c r="D179" s="54"/>
    </row>
    <row r="180" ht="15.75" customHeight="1">
      <c r="D180" s="54"/>
    </row>
    <row r="181" ht="15.75" customHeight="1">
      <c r="D181" s="54"/>
    </row>
    <row r="182" ht="15.75" customHeight="1">
      <c r="D182" s="54"/>
    </row>
    <row r="183" ht="15.75" customHeight="1">
      <c r="D183" s="54"/>
    </row>
    <row r="184" ht="15.75" customHeight="1">
      <c r="D184" s="54"/>
    </row>
    <row r="185" ht="15.75" customHeight="1">
      <c r="D185" s="54"/>
    </row>
    <row r="186" ht="15.75" customHeight="1">
      <c r="D186" s="54"/>
    </row>
    <row r="187" ht="15.75" customHeight="1">
      <c r="D187" s="54"/>
    </row>
    <row r="188" ht="15.75" customHeight="1">
      <c r="D188" s="54"/>
    </row>
    <row r="189" ht="15.75" customHeight="1">
      <c r="D189" s="54"/>
    </row>
    <row r="190" ht="15.75" customHeight="1">
      <c r="D190" s="54"/>
    </row>
    <row r="191" ht="15.75" customHeight="1">
      <c r="D191" s="54"/>
    </row>
    <row r="192" ht="15.75" customHeight="1">
      <c r="D192" s="54"/>
    </row>
    <row r="193" ht="15.75" customHeight="1">
      <c r="D193" s="54"/>
    </row>
    <row r="194" ht="15.75" customHeight="1">
      <c r="D194" s="54"/>
    </row>
    <row r="195" ht="15.75" customHeight="1">
      <c r="D195" s="54"/>
    </row>
    <row r="196" ht="15.75" customHeight="1">
      <c r="D196" s="54"/>
    </row>
    <row r="197" ht="15.75" customHeight="1">
      <c r="D197" s="54"/>
    </row>
    <row r="198" ht="15.75" customHeight="1">
      <c r="D198" s="54"/>
    </row>
    <row r="199" ht="15.75" customHeight="1">
      <c r="D199" s="54"/>
    </row>
    <row r="200" ht="15.75" customHeight="1">
      <c r="D200" s="54"/>
    </row>
    <row r="201" ht="15.75" customHeight="1">
      <c r="D201" s="54"/>
    </row>
    <row r="202" ht="15.75" customHeight="1">
      <c r="D202" s="54"/>
    </row>
    <row r="203" ht="15.75" customHeight="1">
      <c r="D203" s="54"/>
    </row>
    <row r="204" ht="15.75" customHeight="1">
      <c r="D204" s="54"/>
    </row>
    <row r="205" ht="15.75" customHeight="1">
      <c r="D205" s="54"/>
    </row>
    <row r="206" ht="15.75" customHeight="1">
      <c r="D206" s="54"/>
    </row>
    <row r="207" ht="15.75" customHeight="1">
      <c r="D207" s="54"/>
    </row>
    <row r="208" ht="15.75" customHeight="1">
      <c r="D208" s="54"/>
    </row>
    <row r="209" ht="15.75" customHeight="1">
      <c r="D209" s="54"/>
    </row>
    <row r="210" ht="15.75" customHeight="1">
      <c r="D210" s="54"/>
    </row>
    <row r="211" ht="15.75" customHeight="1">
      <c r="D211" s="54"/>
    </row>
    <row r="212" ht="15.75" customHeight="1">
      <c r="D212" s="54"/>
    </row>
    <row r="213" ht="15.75" customHeight="1">
      <c r="D213" s="54"/>
    </row>
    <row r="214" ht="15.75" customHeight="1">
      <c r="D214" s="54"/>
    </row>
    <row r="215" ht="15.75" customHeight="1">
      <c r="D215" s="54"/>
    </row>
    <row r="216" ht="15.75" customHeight="1">
      <c r="D216" s="54"/>
    </row>
    <row r="217" ht="15.75" customHeight="1">
      <c r="D217" s="54"/>
    </row>
    <row r="218" ht="15.75" customHeight="1">
      <c r="D218" s="54"/>
    </row>
    <row r="219" ht="15.75" customHeight="1">
      <c r="D219" s="54"/>
    </row>
    <row r="220" ht="15.75" customHeight="1">
      <c r="D220" s="54"/>
    </row>
    <row r="221" ht="15.75" customHeight="1">
      <c r="D221" s="54"/>
    </row>
    <row r="222" ht="15.75" customHeight="1">
      <c r="D222" s="54"/>
    </row>
    <row r="223" ht="15.75" customHeight="1">
      <c r="D223" s="54"/>
    </row>
    <row r="224" ht="15.75" customHeight="1">
      <c r="D224" s="54"/>
    </row>
    <row r="225" ht="15.75" customHeight="1">
      <c r="D225" s="54"/>
    </row>
    <row r="226" ht="15.75" customHeight="1">
      <c r="D226" s="54"/>
    </row>
    <row r="227" ht="15.75" customHeight="1">
      <c r="D227" s="54"/>
    </row>
    <row r="228" ht="15.75" customHeight="1">
      <c r="D228" s="54"/>
    </row>
    <row r="229" ht="15.75" customHeight="1">
      <c r="D229" s="54"/>
    </row>
    <row r="230" ht="15.75" customHeight="1">
      <c r="D230" s="54"/>
    </row>
    <row r="231" ht="15.75" customHeight="1">
      <c r="D231" s="54"/>
    </row>
    <row r="232" ht="15.75" customHeight="1">
      <c r="D232" s="54"/>
    </row>
    <row r="233" ht="15.75" customHeight="1">
      <c r="D233" s="54"/>
    </row>
    <row r="234" ht="15.75" customHeight="1">
      <c r="D234" s="54"/>
    </row>
    <row r="235" ht="15.75" customHeight="1">
      <c r="D235" s="54"/>
    </row>
    <row r="236" ht="15.75" customHeight="1">
      <c r="D236" s="54"/>
    </row>
    <row r="237" ht="15.75" customHeight="1">
      <c r="D237" s="54"/>
    </row>
    <row r="238" ht="15.75" customHeight="1">
      <c r="D238" s="54"/>
    </row>
    <row r="239" ht="15.75" customHeight="1">
      <c r="D239" s="54"/>
    </row>
    <row r="240" ht="15.75" customHeight="1">
      <c r="D240" s="54"/>
    </row>
    <row r="241" ht="15.75" customHeight="1">
      <c r="D241" s="54"/>
    </row>
    <row r="242" ht="15.75" customHeight="1">
      <c r="D242" s="54"/>
    </row>
    <row r="243" ht="15.75" customHeight="1">
      <c r="D243" s="54"/>
    </row>
    <row r="244" ht="15.75" customHeight="1">
      <c r="D244" s="54"/>
    </row>
    <row r="245" ht="15.75" customHeight="1">
      <c r="D245" s="54"/>
    </row>
    <row r="246" ht="15.75" customHeight="1">
      <c r="D246" s="54"/>
    </row>
    <row r="247" ht="15.75" customHeight="1">
      <c r="D247" s="54"/>
    </row>
    <row r="248" ht="15.75" customHeight="1">
      <c r="D248" s="54"/>
    </row>
    <row r="249" ht="15.75" customHeight="1">
      <c r="D249" s="54"/>
    </row>
    <row r="250" ht="15.75" customHeight="1">
      <c r="D250" s="54"/>
    </row>
    <row r="251" ht="15.75" customHeight="1">
      <c r="D251" s="54"/>
    </row>
    <row r="252" ht="15.75" customHeight="1">
      <c r="D252" s="54"/>
    </row>
    <row r="253" ht="15.75" customHeight="1">
      <c r="D253" s="54"/>
    </row>
    <row r="254" ht="15.75" customHeight="1">
      <c r="D254" s="54"/>
    </row>
    <row r="255" ht="15.75" customHeight="1">
      <c r="D255" s="54"/>
    </row>
    <row r="256" ht="15.75" customHeight="1">
      <c r="D256" s="54"/>
    </row>
    <row r="257" ht="15.75" customHeight="1">
      <c r="D257" s="54"/>
    </row>
    <row r="258" ht="15.75" customHeight="1">
      <c r="D258" s="54"/>
    </row>
    <row r="259" ht="15.75" customHeight="1">
      <c r="D259" s="54"/>
    </row>
    <row r="260" ht="15.75" customHeight="1">
      <c r="D260" s="54"/>
    </row>
    <row r="261" ht="15.75" customHeight="1">
      <c r="D261" s="54"/>
    </row>
    <row r="262" ht="15.75" customHeight="1">
      <c r="D262" s="54"/>
    </row>
    <row r="263" ht="15.75" customHeight="1">
      <c r="D263" s="54"/>
    </row>
    <row r="264" ht="15.75" customHeight="1">
      <c r="D264" s="54"/>
    </row>
    <row r="265" ht="15.75" customHeight="1">
      <c r="D265" s="54"/>
    </row>
    <row r="266" ht="15.75" customHeight="1">
      <c r="D266" s="54"/>
    </row>
    <row r="267" ht="15.75" customHeight="1">
      <c r="D267" s="54"/>
    </row>
    <row r="268" ht="15.75" customHeight="1">
      <c r="D268" s="54"/>
    </row>
    <row r="269" ht="15.75" customHeight="1">
      <c r="D269" s="54"/>
    </row>
    <row r="270" ht="15.75" customHeight="1">
      <c r="D270" s="54"/>
    </row>
    <row r="271" ht="15.75" customHeight="1">
      <c r="D271" s="54"/>
    </row>
    <row r="272" ht="15.75" customHeight="1">
      <c r="D272" s="54"/>
    </row>
    <row r="273" ht="15.75" customHeight="1">
      <c r="D273" s="54"/>
    </row>
    <row r="274" ht="15.75" customHeight="1">
      <c r="D274" s="54"/>
    </row>
    <row r="275" ht="15.75" customHeight="1">
      <c r="D275" s="54"/>
    </row>
    <row r="276" ht="15.75" customHeight="1">
      <c r="D276" s="54"/>
    </row>
    <row r="277" ht="15.75" customHeight="1">
      <c r="D277" s="54"/>
    </row>
    <row r="278" ht="15.75" customHeight="1">
      <c r="D278" s="54"/>
    </row>
    <row r="279" ht="15.75" customHeight="1">
      <c r="D279" s="54"/>
    </row>
    <row r="280" ht="15.75" customHeight="1">
      <c r="D280" s="54"/>
    </row>
    <row r="281" ht="15.75" customHeight="1">
      <c r="D281" s="54"/>
    </row>
    <row r="282" ht="15.75" customHeight="1">
      <c r="D282" s="54"/>
    </row>
    <row r="283" ht="15.75" customHeight="1">
      <c r="D283" s="54"/>
    </row>
    <row r="284" ht="15.75" customHeight="1">
      <c r="D284" s="54"/>
    </row>
    <row r="285" ht="15.75" customHeight="1">
      <c r="D285" s="54"/>
    </row>
    <row r="286" ht="15.75" customHeight="1">
      <c r="D286" s="54"/>
    </row>
    <row r="287" ht="15.75" customHeight="1">
      <c r="D287" s="54"/>
    </row>
    <row r="288" ht="15.75" customHeight="1">
      <c r="D288" s="54"/>
    </row>
    <row r="289" ht="15.75" customHeight="1">
      <c r="D289" s="54"/>
    </row>
    <row r="290" ht="15.75" customHeight="1">
      <c r="D290" s="54"/>
    </row>
    <row r="291" ht="15.75" customHeight="1">
      <c r="D291" s="54"/>
    </row>
    <row r="292" ht="15.75" customHeight="1">
      <c r="D292" s="54"/>
    </row>
    <row r="293" ht="15.75" customHeight="1">
      <c r="D293" s="54"/>
    </row>
    <row r="294" ht="15.75" customHeight="1">
      <c r="D294" s="54"/>
    </row>
    <row r="295" ht="15.75" customHeight="1">
      <c r="D295" s="54"/>
    </row>
    <row r="296" ht="15.75" customHeight="1">
      <c r="D296" s="54"/>
    </row>
    <row r="297" ht="15.75" customHeight="1">
      <c r="D297" s="54"/>
    </row>
    <row r="298" ht="15.75" customHeight="1">
      <c r="D298" s="54"/>
    </row>
    <row r="299" ht="15.75" customHeight="1">
      <c r="D299" s="54"/>
    </row>
    <row r="300" ht="15.75" customHeight="1">
      <c r="D300" s="54"/>
    </row>
    <row r="301" ht="15.75" customHeight="1">
      <c r="D301" s="54"/>
    </row>
    <row r="302" ht="15.75" customHeight="1">
      <c r="D302" s="54"/>
    </row>
    <row r="303" ht="15.75" customHeight="1">
      <c r="D303" s="54"/>
    </row>
    <row r="304" ht="15.75" customHeight="1">
      <c r="D304" s="54"/>
    </row>
    <row r="305" ht="15.75" customHeight="1">
      <c r="D305" s="54"/>
    </row>
    <row r="306" ht="15.75" customHeight="1">
      <c r="D306" s="54"/>
    </row>
    <row r="307" ht="15.75" customHeight="1">
      <c r="D307" s="54"/>
    </row>
    <row r="308" ht="15.75" customHeight="1">
      <c r="D308" s="54"/>
    </row>
    <row r="309" ht="15.75" customHeight="1">
      <c r="D309" s="54"/>
    </row>
    <row r="310" ht="15.75" customHeight="1">
      <c r="D310" s="54"/>
    </row>
    <row r="311" ht="15.75" customHeight="1">
      <c r="D311" s="54"/>
    </row>
    <row r="312" ht="15.75" customHeight="1">
      <c r="D312" s="54"/>
    </row>
    <row r="313" ht="15.75" customHeight="1">
      <c r="D313" s="54"/>
    </row>
    <row r="314" ht="15.75" customHeight="1">
      <c r="D314" s="54"/>
    </row>
    <row r="315" ht="15.75" customHeight="1">
      <c r="D315" s="54"/>
    </row>
    <row r="316" ht="15.75" customHeight="1">
      <c r="D316" s="54"/>
    </row>
    <row r="317" ht="15.75" customHeight="1">
      <c r="D317" s="54"/>
    </row>
    <row r="318" ht="15.75" customHeight="1">
      <c r="D318" s="54"/>
    </row>
    <row r="319" ht="15.75" customHeight="1">
      <c r="D319" s="54"/>
    </row>
    <row r="320" ht="15.75" customHeight="1">
      <c r="D320" s="54"/>
    </row>
    <row r="321" ht="15.75" customHeight="1">
      <c r="D321" s="54"/>
    </row>
    <row r="322" ht="15.75" customHeight="1">
      <c r="D322" s="54"/>
    </row>
    <row r="323" ht="15.75" customHeight="1">
      <c r="D323" s="54"/>
    </row>
    <row r="324" ht="15.75" customHeight="1">
      <c r="D324" s="54"/>
    </row>
    <row r="325" ht="15.75" customHeight="1">
      <c r="D325" s="54"/>
    </row>
    <row r="326" ht="15.75" customHeight="1">
      <c r="D326" s="54"/>
    </row>
    <row r="327" ht="15.75" customHeight="1">
      <c r="D327" s="54"/>
    </row>
    <row r="328" ht="15.75" customHeight="1">
      <c r="D328" s="54"/>
    </row>
    <row r="329" ht="15.75" customHeight="1">
      <c r="D329" s="54"/>
    </row>
    <row r="330" ht="15.75" customHeight="1">
      <c r="D330" s="54"/>
    </row>
    <row r="331" ht="15.75" customHeight="1">
      <c r="D331" s="54"/>
    </row>
    <row r="332" ht="15.75" customHeight="1">
      <c r="D332" s="54"/>
    </row>
    <row r="333" ht="15.75" customHeight="1">
      <c r="D333" s="54"/>
    </row>
    <row r="334" ht="15.75" customHeight="1">
      <c r="D334" s="54"/>
    </row>
    <row r="335" ht="15.75" customHeight="1">
      <c r="D335" s="54"/>
    </row>
    <row r="336" ht="15.75" customHeight="1">
      <c r="D336" s="54"/>
    </row>
    <row r="337" ht="15.75" customHeight="1">
      <c r="D337" s="54"/>
    </row>
    <row r="338" ht="15.75" customHeight="1">
      <c r="D338" s="54"/>
    </row>
    <row r="339" ht="15.75" customHeight="1">
      <c r="D339" s="54"/>
    </row>
    <row r="340" ht="15.75" customHeight="1">
      <c r="D340" s="54"/>
    </row>
    <row r="341" ht="15.75" customHeight="1">
      <c r="D341" s="54"/>
    </row>
    <row r="342" ht="15.75" customHeight="1">
      <c r="D342" s="54"/>
    </row>
    <row r="343" ht="15.75" customHeight="1">
      <c r="D343" s="54"/>
    </row>
    <row r="344" ht="15.75" customHeight="1">
      <c r="D344" s="54"/>
    </row>
    <row r="345" ht="15.75" customHeight="1">
      <c r="D345" s="54"/>
    </row>
    <row r="346" ht="15.75" customHeight="1">
      <c r="D346" s="54"/>
    </row>
    <row r="347" ht="15.75" customHeight="1">
      <c r="D347" s="54"/>
    </row>
    <row r="348" ht="15.75" customHeight="1">
      <c r="D348" s="54"/>
    </row>
    <row r="349" ht="15.75" customHeight="1">
      <c r="D349" s="54"/>
    </row>
    <row r="350" ht="15.75" customHeight="1">
      <c r="D350" s="54"/>
    </row>
    <row r="351" ht="15.75" customHeight="1">
      <c r="D351" s="54"/>
    </row>
    <row r="352" ht="15.75" customHeight="1">
      <c r="D352" s="54"/>
    </row>
    <row r="353" ht="15.75" customHeight="1">
      <c r="D353" s="54"/>
    </row>
    <row r="354" ht="15.75" customHeight="1">
      <c r="D354" s="54"/>
    </row>
    <row r="355" ht="15.75" customHeight="1">
      <c r="D355" s="54"/>
    </row>
    <row r="356" ht="15.75" customHeight="1">
      <c r="D356" s="54"/>
    </row>
    <row r="357" ht="15.75" customHeight="1">
      <c r="D357" s="54"/>
    </row>
    <row r="358" ht="15.75" customHeight="1">
      <c r="D358" s="54"/>
    </row>
    <row r="359" ht="15.75" customHeight="1">
      <c r="D359" s="54"/>
    </row>
    <row r="360" ht="15.75" customHeight="1">
      <c r="D360" s="54"/>
    </row>
    <row r="361" ht="15.75" customHeight="1">
      <c r="D361" s="54"/>
    </row>
    <row r="362" ht="15.75" customHeight="1">
      <c r="D362" s="54"/>
    </row>
    <row r="363" ht="15.75" customHeight="1">
      <c r="D363" s="54"/>
    </row>
    <row r="364" ht="15.75" customHeight="1">
      <c r="D364" s="54"/>
    </row>
    <row r="365" ht="15.75" customHeight="1">
      <c r="D365" s="54"/>
    </row>
    <row r="366" ht="15.75" customHeight="1">
      <c r="D366" s="54"/>
    </row>
    <row r="367" ht="15.75" customHeight="1">
      <c r="D367" s="54"/>
    </row>
    <row r="368" ht="15.75" customHeight="1">
      <c r="D368" s="54"/>
    </row>
    <row r="369" ht="15.75" customHeight="1">
      <c r="D369" s="54"/>
    </row>
    <row r="370" ht="15.75" customHeight="1">
      <c r="D370" s="54"/>
    </row>
    <row r="371" ht="15.75" customHeight="1">
      <c r="D371" s="54"/>
    </row>
    <row r="372" ht="15.75" customHeight="1">
      <c r="D372" s="54"/>
    </row>
    <row r="373" ht="15.75" customHeight="1">
      <c r="D373" s="54"/>
    </row>
    <row r="374" ht="15.75" customHeight="1">
      <c r="D374" s="54"/>
    </row>
    <row r="375" ht="15.75" customHeight="1">
      <c r="D375" s="54"/>
    </row>
    <row r="376" ht="15.75" customHeight="1">
      <c r="D376" s="54"/>
    </row>
    <row r="377" ht="15.75" customHeight="1">
      <c r="D377" s="54"/>
    </row>
    <row r="378" ht="15.75" customHeight="1">
      <c r="D378" s="54"/>
    </row>
    <row r="379" ht="15.75" customHeight="1">
      <c r="D379" s="54"/>
    </row>
    <row r="380" ht="15.75" customHeight="1">
      <c r="D380" s="54"/>
    </row>
    <row r="381" ht="15.75" customHeight="1">
      <c r="D381" s="54"/>
    </row>
    <row r="382" ht="15.75" customHeight="1">
      <c r="D382" s="54"/>
    </row>
    <row r="383" ht="15.75" customHeight="1">
      <c r="D383" s="54"/>
    </row>
    <row r="384" ht="15.75" customHeight="1">
      <c r="D384" s="54"/>
    </row>
    <row r="385" ht="15.75" customHeight="1">
      <c r="D385" s="54"/>
    </row>
    <row r="386" ht="15.75" customHeight="1">
      <c r="D386" s="54"/>
    </row>
    <row r="387" ht="15.75" customHeight="1">
      <c r="D387" s="54"/>
    </row>
    <row r="388" ht="15.75" customHeight="1">
      <c r="D388" s="54"/>
    </row>
    <row r="389" ht="15.75" customHeight="1">
      <c r="D389" s="54"/>
    </row>
    <row r="390" ht="15.75" customHeight="1">
      <c r="D390" s="54"/>
    </row>
    <row r="391" ht="15.75" customHeight="1">
      <c r="D391" s="54"/>
    </row>
    <row r="392" ht="15.75" customHeight="1">
      <c r="D392" s="54"/>
    </row>
    <row r="393" ht="15.75" customHeight="1">
      <c r="D393" s="54"/>
    </row>
    <row r="394" ht="15.75" customHeight="1">
      <c r="D394" s="54"/>
    </row>
    <row r="395" ht="15.75" customHeight="1">
      <c r="D395" s="54"/>
    </row>
    <row r="396" ht="15.75" customHeight="1">
      <c r="D396" s="54"/>
    </row>
    <row r="397" ht="15.75" customHeight="1">
      <c r="D397" s="54"/>
    </row>
    <row r="398" ht="15.75" customHeight="1">
      <c r="D398" s="54"/>
    </row>
    <row r="399" ht="15.75" customHeight="1">
      <c r="D399" s="54"/>
    </row>
    <row r="400" ht="15.75" customHeight="1">
      <c r="D400" s="54"/>
    </row>
    <row r="401" ht="15.75" customHeight="1">
      <c r="D401" s="54"/>
    </row>
    <row r="402" ht="15.75" customHeight="1">
      <c r="D402" s="54"/>
    </row>
    <row r="403" ht="15.75" customHeight="1">
      <c r="D403" s="54"/>
    </row>
    <row r="404" ht="15.75" customHeight="1">
      <c r="D404" s="54"/>
    </row>
    <row r="405" ht="15.75" customHeight="1">
      <c r="D405" s="54"/>
    </row>
    <row r="406" ht="15.75" customHeight="1">
      <c r="D406" s="54"/>
    </row>
    <row r="407" ht="15.75" customHeight="1">
      <c r="D407" s="54"/>
    </row>
    <row r="408" ht="15.75" customHeight="1">
      <c r="D408" s="54"/>
    </row>
    <row r="409" ht="15.75" customHeight="1">
      <c r="D409" s="54"/>
    </row>
    <row r="410" ht="15.75" customHeight="1">
      <c r="D410" s="54"/>
    </row>
    <row r="411" ht="15.75" customHeight="1">
      <c r="D411" s="54"/>
    </row>
    <row r="412" ht="15.75" customHeight="1">
      <c r="D412" s="54"/>
    </row>
    <row r="413" ht="15.75" customHeight="1">
      <c r="D413" s="54"/>
    </row>
    <row r="414" ht="15.75" customHeight="1">
      <c r="D414" s="54"/>
    </row>
    <row r="415" ht="15.75" customHeight="1">
      <c r="D415" s="54"/>
    </row>
    <row r="416" ht="15.75" customHeight="1">
      <c r="D416" s="54"/>
    </row>
    <row r="417" ht="15.75" customHeight="1">
      <c r="D417" s="54"/>
    </row>
    <row r="418" ht="15.75" customHeight="1">
      <c r="D418" s="54"/>
    </row>
    <row r="419" ht="15.75" customHeight="1">
      <c r="D419" s="54"/>
    </row>
    <row r="420" ht="15.75" customHeight="1">
      <c r="D420" s="54"/>
    </row>
    <row r="421" ht="15.75" customHeight="1">
      <c r="D421" s="54"/>
    </row>
    <row r="422" ht="15.75" customHeight="1">
      <c r="D422" s="54"/>
    </row>
    <row r="423" ht="15.75" customHeight="1">
      <c r="D423" s="54"/>
    </row>
    <row r="424" ht="15.75" customHeight="1">
      <c r="D424" s="54"/>
    </row>
    <row r="425" ht="15.75" customHeight="1">
      <c r="D425" s="54"/>
    </row>
    <row r="426" ht="15.75" customHeight="1">
      <c r="D426" s="54"/>
    </row>
    <row r="427" ht="15.75" customHeight="1">
      <c r="D427" s="54"/>
    </row>
    <row r="428" ht="15.75" customHeight="1">
      <c r="D428" s="54"/>
    </row>
    <row r="429" ht="15.75" customHeight="1">
      <c r="D429" s="54"/>
    </row>
    <row r="430" ht="15.75" customHeight="1">
      <c r="D430" s="54"/>
    </row>
    <row r="431" ht="15.75" customHeight="1">
      <c r="D431" s="54"/>
    </row>
    <row r="432" ht="15.75" customHeight="1">
      <c r="D432" s="54"/>
    </row>
    <row r="433" ht="15.75" customHeight="1">
      <c r="D433" s="54"/>
    </row>
    <row r="434" ht="15.75" customHeight="1">
      <c r="D434" s="54"/>
    </row>
    <row r="435" ht="15.75" customHeight="1">
      <c r="D435" s="54"/>
    </row>
    <row r="436" ht="15.75" customHeight="1">
      <c r="D436" s="54"/>
    </row>
    <row r="437" ht="15.75" customHeight="1">
      <c r="D437" s="54"/>
    </row>
    <row r="438" ht="15.75" customHeight="1">
      <c r="D438" s="54"/>
    </row>
    <row r="439" ht="15.75" customHeight="1">
      <c r="D439" s="54"/>
    </row>
    <row r="440" ht="15.75" customHeight="1">
      <c r="D440" s="54"/>
    </row>
    <row r="441" ht="15.75" customHeight="1">
      <c r="D441" s="54"/>
    </row>
    <row r="442" ht="15.75" customHeight="1">
      <c r="D442" s="54"/>
    </row>
    <row r="443" ht="15.75" customHeight="1">
      <c r="D443" s="54"/>
    </row>
    <row r="444" ht="15.75" customHeight="1">
      <c r="D444" s="54"/>
    </row>
    <row r="445" ht="15.75" customHeight="1">
      <c r="D445" s="54"/>
    </row>
    <row r="446" ht="15.75" customHeight="1">
      <c r="D446" s="54"/>
    </row>
    <row r="447" ht="15.75" customHeight="1">
      <c r="D447" s="54"/>
    </row>
    <row r="448" ht="15.75" customHeight="1">
      <c r="D448" s="54"/>
    </row>
    <row r="449" ht="15.75" customHeight="1">
      <c r="D449" s="54"/>
    </row>
    <row r="450" ht="15.75" customHeight="1">
      <c r="D450" s="54"/>
    </row>
    <row r="451" ht="15.75" customHeight="1">
      <c r="D451" s="54"/>
    </row>
    <row r="452" ht="15.75" customHeight="1">
      <c r="D452" s="54"/>
    </row>
    <row r="453" ht="15.75" customHeight="1">
      <c r="D453" s="54"/>
    </row>
    <row r="454" ht="15.75" customHeight="1">
      <c r="D454" s="54"/>
    </row>
    <row r="455" ht="15.75" customHeight="1">
      <c r="D455" s="54"/>
    </row>
    <row r="456" ht="15.75" customHeight="1">
      <c r="D456" s="54"/>
    </row>
    <row r="457" ht="15.75" customHeight="1">
      <c r="D457" s="54"/>
    </row>
    <row r="458" ht="15.75" customHeight="1">
      <c r="D458" s="54"/>
    </row>
    <row r="459" ht="15.75" customHeight="1">
      <c r="D459" s="54"/>
    </row>
    <row r="460" ht="15.75" customHeight="1">
      <c r="D460" s="54"/>
    </row>
    <row r="461" ht="15.75" customHeight="1">
      <c r="D461" s="54"/>
    </row>
    <row r="462" ht="15.75" customHeight="1">
      <c r="D462" s="54"/>
    </row>
    <row r="463" ht="15.75" customHeight="1">
      <c r="D463" s="54"/>
    </row>
    <row r="464" ht="15.75" customHeight="1">
      <c r="D464" s="54"/>
    </row>
    <row r="465" ht="15.75" customHeight="1">
      <c r="D465" s="54"/>
    </row>
    <row r="466" ht="15.75" customHeight="1">
      <c r="D466" s="54"/>
    </row>
    <row r="467" ht="15.75" customHeight="1">
      <c r="D467" s="54"/>
    </row>
    <row r="468" ht="15.75" customHeight="1">
      <c r="D468" s="54"/>
    </row>
    <row r="469" ht="15.75" customHeight="1">
      <c r="D469" s="54"/>
    </row>
    <row r="470" ht="15.75" customHeight="1">
      <c r="D470" s="54"/>
    </row>
    <row r="471" ht="15.75" customHeight="1">
      <c r="D471" s="54"/>
    </row>
    <row r="472" ht="15.75" customHeight="1">
      <c r="D472" s="54"/>
    </row>
    <row r="473" ht="15.75" customHeight="1">
      <c r="D473" s="54"/>
    </row>
    <row r="474" ht="15.75" customHeight="1">
      <c r="D474" s="54"/>
    </row>
    <row r="475" ht="15.75" customHeight="1">
      <c r="D475" s="54"/>
    </row>
    <row r="476" ht="15.75" customHeight="1">
      <c r="D476" s="54"/>
    </row>
    <row r="477" ht="15.75" customHeight="1">
      <c r="D477" s="54"/>
    </row>
    <row r="478" ht="15.75" customHeight="1">
      <c r="D478" s="54"/>
    </row>
    <row r="479" ht="15.75" customHeight="1">
      <c r="D479" s="54"/>
    </row>
    <row r="480" ht="15.75" customHeight="1">
      <c r="D480" s="54"/>
    </row>
    <row r="481" ht="15.75" customHeight="1">
      <c r="D481" s="54"/>
    </row>
    <row r="482" ht="15.75" customHeight="1">
      <c r="D482" s="54"/>
    </row>
    <row r="483" ht="15.75" customHeight="1">
      <c r="D483" s="54"/>
    </row>
    <row r="484" ht="15.75" customHeight="1">
      <c r="D484" s="54"/>
    </row>
    <row r="485" ht="15.75" customHeight="1">
      <c r="D485" s="54"/>
    </row>
    <row r="486" ht="15.75" customHeight="1">
      <c r="D486" s="54"/>
    </row>
    <row r="487" ht="15.75" customHeight="1">
      <c r="D487" s="54"/>
    </row>
    <row r="488" ht="15.75" customHeight="1">
      <c r="D488" s="54"/>
    </row>
    <row r="489" ht="15.75" customHeight="1">
      <c r="D489" s="54"/>
    </row>
    <row r="490" ht="15.75" customHeight="1">
      <c r="D490" s="54"/>
    </row>
    <row r="491" ht="15.75" customHeight="1">
      <c r="D491" s="54"/>
    </row>
    <row r="492" ht="15.75" customHeight="1">
      <c r="D492" s="54"/>
    </row>
    <row r="493" ht="15.75" customHeight="1">
      <c r="D493" s="54"/>
    </row>
    <row r="494" ht="15.75" customHeight="1">
      <c r="D494" s="54"/>
    </row>
    <row r="495" ht="15.75" customHeight="1">
      <c r="D495" s="54"/>
    </row>
    <row r="496" ht="15.75" customHeight="1">
      <c r="D496" s="54"/>
    </row>
    <row r="497" ht="15.75" customHeight="1">
      <c r="D497" s="54"/>
    </row>
    <row r="498" ht="15.75" customHeight="1">
      <c r="D498" s="54"/>
    </row>
    <row r="499" ht="15.75" customHeight="1">
      <c r="D499" s="54"/>
    </row>
    <row r="500" ht="15.75" customHeight="1">
      <c r="D500" s="54"/>
    </row>
    <row r="501" ht="15.75" customHeight="1">
      <c r="D501" s="54"/>
    </row>
    <row r="502" ht="15.75" customHeight="1">
      <c r="D502" s="54"/>
    </row>
    <row r="503" ht="15.75" customHeight="1">
      <c r="D503" s="54"/>
    </row>
    <row r="504" ht="15.75" customHeight="1">
      <c r="D504" s="54"/>
    </row>
    <row r="505" ht="15.75" customHeight="1">
      <c r="D505" s="54"/>
    </row>
    <row r="506" ht="15.75" customHeight="1">
      <c r="D506" s="54"/>
    </row>
    <row r="507" ht="15.75" customHeight="1">
      <c r="D507" s="54"/>
    </row>
    <row r="508" ht="15.75" customHeight="1">
      <c r="D508" s="54"/>
    </row>
    <row r="509" ht="15.75" customHeight="1">
      <c r="D509" s="54"/>
    </row>
    <row r="510" ht="15.75" customHeight="1">
      <c r="D510" s="54"/>
    </row>
    <row r="511" ht="15.75" customHeight="1">
      <c r="D511" s="54"/>
    </row>
    <row r="512" ht="15.75" customHeight="1">
      <c r="D512" s="54"/>
    </row>
    <row r="513" ht="15.75" customHeight="1">
      <c r="D513" s="54"/>
    </row>
    <row r="514" ht="15.75" customHeight="1">
      <c r="D514" s="54"/>
    </row>
    <row r="515" ht="15.75" customHeight="1">
      <c r="D515" s="54"/>
    </row>
    <row r="516" ht="15.75" customHeight="1">
      <c r="D516" s="54"/>
    </row>
    <row r="517" ht="15.75" customHeight="1">
      <c r="D517" s="54"/>
    </row>
    <row r="518" ht="15.75" customHeight="1">
      <c r="D518" s="54"/>
    </row>
    <row r="519" ht="15.75" customHeight="1">
      <c r="D519" s="54"/>
    </row>
    <row r="520" ht="15.75" customHeight="1">
      <c r="D520" s="54"/>
    </row>
    <row r="521" ht="15.75" customHeight="1">
      <c r="D521" s="54"/>
    </row>
    <row r="522" ht="15.75" customHeight="1">
      <c r="D522" s="54"/>
    </row>
    <row r="523" ht="15.75" customHeight="1">
      <c r="D523" s="54"/>
    </row>
    <row r="524" ht="15.75" customHeight="1">
      <c r="D524" s="54"/>
    </row>
    <row r="525" ht="15.75" customHeight="1">
      <c r="D525" s="54"/>
    </row>
    <row r="526" ht="15.75" customHeight="1">
      <c r="D526" s="54"/>
    </row>
    <row r="527" ht="15.75" customHeight="1">
      <c r="D527" s="54"/>
    </row>
    <row r="528" ht="15.75" customHeight="1">
      <c r="D528" s="54"/>
    </row>
    <row r="529" ht="15.75" customHeight="1">
      <c r="D529" s="54"/>
    </row>
    <row r="530" ht="15.75" customHeight="1">
      <c r="D530" s="54"/>
    </row>
    <row r="531" ht="15.75" customHeight="1">
      <c r="D531" s="54"/>
    </row>
    <row r="532" ht="15.75" customHeight="1">
      <c r="D532" s="54"/>
    </row>
    <row r="533" ht="15.75" customHeight="1">
      <c r="D533" s="54"/>
    </row>
    <row r="534" ht="15.75" customHeight="1">
      <c r="D534" s="54"/>
    </row>
    <row r="535" ht="15.75" customHeight="1">
      <c r="D535" s="54"/>
    </row>
    <row r="536" ht="15.75" customHeight="1">
      <c r="D536" s="54"/>
    </row>
    <row r="537" ht="15.75" customHeight="1">
      <c r="D537" s="54"/>
    </row>
    <row r="538" ht="15.75" customHeight="1">
      <c r="D538" s="54"/>
    </row>
    <row r="539" ht="15.75" customHeight="1">
      <c r="D539" s="54"/>
    </row>
    <row r="540" ht="15.75" customHeight="1">
      <c r="D540" s="54"/>
    </row>
    <row r="541" ht="15.75" customHeight="1">
      <c r="D541" s="54"/>
    </row>
    <row r="542" ht="15.75" customHeight="1">
      <c r="D542" s="54"/>
    </row>
    <row r="543" ht="15.75" customHeight="1">
      <c r="D543" s="54"/>
    </row>
    <row r="544" ht="15.75" customHeight="1">
      <c r="D544" s="54"/>
    </row>
    <row r="545" ht="15.75" customHeight="1">
      <c r="D545" s="54"/>
    </row>
    <row r="546" ht="15.75" customHeight="1">
      <c r="D546" s="54"/>
    </row>
    <row r="547" ht="15.75" customHeight="1">
      <c r="D547" s="54"/>
    </row>
    <row r="548" ht="15.75" customHeight="1">
      <c r="D548" s="54"/>
    </row>
    <row r="549" ht="15.75" customHeight="1">
      <c r="D549" s="54"/>
    </row>
    <row r="550" ht="15.75" customHeight="1">
      <c r="D550" s="54"/>
    </row>
    <row r="551" ht="15.75" customHeight="1">
      <c r="D551" s="54"/>
    </row>
    <row r="552" ht="15.75" customHeight="1">
      <c r="D552" s="54"/>
    </row>
    <row r="553" ht="15.75" customHeight="1">
      <c r="D553" s="54"/>
    </row>
    <row r="554" ht="15.75" customHeight="1">
      <c r="D554" s="54"/>
    </row>
    <row r="555" ht="15.75" customHeight="1">
      <c r="D555" s="54"/>
    </row>
    <row r="556" ht="15.75" customHeight="1">
      <c r="D556" s="54"/>
    </row>
    <row r="557" ht="15.75" customHeight="1">
      <c r="D557" s="54"/>
    </row>
    <row r="558" ht="15.75" customHeight="1">
      <c r="D558" s="54"/>
    </row>
    <row r="559" ht="15.75" customHeight="1">
      <c r="D559" s="54"/>
    </row>
    <row r="560" ht="15.75" customHeight="1">
      <c r="D560" s="54"/>
    </row>
    <row r="561" ht="15.75" customHeight="1">
      <c r="D561" s="54"/>
    </row>
    <row r="562" ht="15.75" customHeight="1">
      <c r="D562" s="54"/>
    </row>
    <row r="563" ht="15.75" customHeight="1">
      <c r="D563" s="54"/>
    </row>
    <row r="564" ht="15.75" customHeight="1">
      <c r="D564" s="54"/>
    </row>
    <row r="565" ht="15.75" customHeight="1">
      <c r="D565" s="54"/>
    </row>
    <row r="566" ht="15.75" customHeight="1">
      <c r="D566" s="54"/>
    </row>
    <row r="567" ht="15.75" customHeight="1">
      <c r="D567" s="54"/>
    </row>
    <row r="568" ht="15.75" customHeight="1">
      <c r="D568" s="54"/>
    </row>
    <row r="569" ht="15.75" customHeight="1">
      <c r="D569" s="54"/>
    </row>
    <row r="570" ht="15.75" customHeight="1">
      <c r="D570" s="54"/>
    </row>
    <row r="571" ht="15.75" customHeight="1">
      <c r="D571" s="54"/>
    </row>
    <row r="572" ht="15.75" customHeight="1">
      <c r="D572" s="54"/>
    </row>
    <row r="573" ht="15.75" customHeight="1">
      <c r="D573" s="54"/>
    </row>
    <row r="574" ht="15.75" customHeight="1">
      <c r="D574" s="54"/>
    </row>
    <row r="575" ht="15.75" customHeight="1">
      <c r="D575" s="54"/>
    </row>
    <row r="576" ht="15.75" customHeight="1">
      <c r="D576" s="54"/>
    </row>
    <row r="577" ht="15.75" customHeight="1">
      <c r="D577" s="54"/>
    </row>
    <row r="578" ht="15.75" customHeight="1">
      <c r="D578" s="54"/>
    </row>
    <row r="579" ht="15.75" customHeight="1">
      <c r="D579" s="54"/>
    </row>
    <row r="580" ht="15.75" customHeight="1">
      <c r="D580" s="54"/>
    </row>
    <row r="581" ht="15.75" customHeight="1">
      <c r="D581" s="54"/>
    </row>
    <row r="582" ht="15.75" customHeight="1">
      <c r="D582" s="54"/>
    </row>
    <row r="583" ht="15.75" customHeight="1">
      <c r="D583" s="54"/>
    </row>
    <row r="584" ht="15.75" customHeight="1">
      <c r="D584" s="54"/>
    </row>
    <row r="585" ht="15.75" customHeight="1">
      <c r="D585" s="54"/>
    </row>
    <row r="586" ht="15.75" customHeight="1">
      <c r="D586" s="54"/>
    </row>
    <row r="587" ht="15.75" customHeight="1">
      <c r="D587" s="54"/>
    </row>
    <row r="588" ht="15.75" customHeight="1">
      <c r="D588" s="54"/>
    </row>
    <row r="589" ht="15.75" customHeight="1">
      <c r="D589" s="54"/>
    </row>
    <row r="590" ht="15.75" customHeight="1">
      <c r="D590" s="54"/>
    </row>
    <row r="591" ht="15.75" customHeight="1">
      <c r="D591" s="54"/>
    </row>
    <row r="592" ht="15.75" customHeight="1">
      <c r="D592" s="54"/>
    </row>
    <row r="593" ht="15.75" customHeight="1">
      <c r="D593" s="54"/>
    </row>
    <row r="594" ht="15.75" customHeight="1">
      <c r="D594" s="54"/>
    </row>
    <row r="595" ht="15.75" customHeight="1">
      <c r="D595" s="54"/>
    </row>
    <row r="596" ht="15.75" customHeight="1">
      <c r="D596" s="54"/>
    </row>
    <row r="597" ht="15.75" customHeight="1">
      <c r="D597" s="54"/>
    </row>
    <row r="598" ht="15.75" customHeight="1">
      <c r="D598" s="54"/>
    </row>
    <row r="599" ht="15.75" customHeight="1">
      <c r="D599" s="54"/>
    </row>
    <row r="600" ht="15.75" customHeight="1">
      <c r="D600" s="54"/>
    </row>
    <row r="601" ht="15.75" customHeight="1">
      <c r="D601" s="54"/>
    </row>
    <row r="602" ht="15.75" customHeight="1">
      <c r="D602" s="54"/>
    </row>
    <row r="603" ht="15.75" customHeight="1">
      <c r="D603" s="54"/>
    </row>
    <row r="604" ht="15.75" customHeight="1">
      <c r="D604" s="54"/>
    </row>
    <row r="605" ht="15.75" customHeight="1">
      <c r="D605" s="54"/>
    </row>
    <row r="606" ht="15.75" customHeight="1">
      <c r="D606" s="54"/>
    </row>
    <row r="607" ht="15.75" customHeight="1">
      <c r="D607" s="54"/>
    </row>
    <row r="608" ht="15.75" customHeight="1">
      <c r="D608" s="54"/>
    </row>
    <row r="609" ht="15.75" customHeight="1">
      <c r="D609" s="54"/>
    </row>
    <row r="610" ht="15.75" customHeight="1">
      <c r="D610" s="54"/>
    </row>
    <row r="611" ht="15.75" customHeight="1">
      <c r="D611" s="54"/>
    </row>
    <row r="612" ht="15.75" customHeight="1">
      <c r="D612" s="54"/>
    </row>
    <row r="613" ht="15.75" customHeight="1">
      <c r="D613" s="54"/>
    </row>
    <row r="614" ht="15.75" customHeight="1">
      <c r="D614" s="54"/>
    </row>
    <row r="615" ht="15.75" customHeight="1">
      <c r="D615" s="54"/>
    </row>
    <row r="616" ht="15.75" customHeight="1">
      <c r="D616" s="54"/>
    </row>
    <row r="617" ht="15.75" customHeight="1">
      <c r="D617" s="54"/>
    </row>
    <row r="618" ht="15.75" customHeight="1">
      <c r="D618" s="54"/>
    </row>
    <row r="619" ht="15.75" customHeight="1">
      <c r="D619" s="54"/>
    </row>
    <row r="620" ht="15.75" customHeight="1">
      <c r="D620" s="54"/>
    </row>
    <row r="621" ht="15.75" customHeight="1">
      <c r="D621" s="54"/>
    </row>
    <row r="622" ht="15.75" customHeight="1">
      <c r="D622" s="54"/>
    </row>
    <row r="623" ht="15.75" customHeight="1">
      <c r="D623" s="54"/>
    </row>
    <row r="624" ht="15.75" customHeight="1">
      <c r="D624" s="54"/>
    </row>
    <row r="625" ht="15.75" customHeight="1">
      <c r="D625" s="54"/>
    </row>
    <row r="626" ht="15.75" customHeight="1">
      <c r="D626" s="54"/>
    </row>
    <row r="627" ht="15.75" customHeight="1">
      <c r="D627" s="54"/>
    </row>
    <row r="628" ht="15.75" customHeight="1">
      <c r="D628" s="54"/>
    </row>
    <row r="629" ht="15.75" customHeight="1">
      <c r="D629" s="54"/>
    </row>
    <row r="630" ht="15.75" customHeight="1">
      <c r="D630" s="54"/>
    </row>
    <row r="631" ht="15.75" customHeight="1">
      <c r="D631" s="54"/>
    </row>
    <row r="632" ht="15.75" customHeight="1">
      <c r="D632" s="54"/>
    </row>
    <row r="633" ht="15.75" customHeight="1">
      <c r="D633" s="54"/>
    </row>
    <row r="634" ht="15.75" customHeight="1">
      <c r="D634" s="54"/>
    </row>
    <row r="635" ht="15.75" customHeight="1">
      <c r="D635" s="54"/>
    </row>
    <row r="636" ht="15.75" customHeight="1">
      <c r="D636" s="54"/>
    </row>
    <row r="637" ht="15.75" customHeight="1">
      <c r="D637" s="54"/>
    </row>
    <row r="638" ht="15.75" customHeight="1">
      <c r="D638" s="54"/>
    </row>
    <row r="639" ht="15.75" customHeight="1">
      <c r="D639" s="54"/>
    </row>
    <row r="640" ht="15.75" customHeight="1">
      <c r="D640" s="54"/>
    </row>
    <row r="641" ht="15.75" customHeight="1">
      <c r="D641" s="54"/>
    </row>
    <row r="642" ht="15.75" customHeight="1">
      <c r="D642" s="54"/>
    </row>
    <row r="643" ht="15.75" customHeight="1">
      <c r="D643" s="54"/>
    </row>
    <row r="644" ht="15.75" customHeight="1">
      <c r="D644" s="54"/>
    </row>
    <row r="645" ht="15.75" customHeight="1">
      <c r="D645" s="54"/>
    </row>
    <row r="646" ht="15.75" customHeight="1">
      <c r="D646" s="54"/>
    </row>
    <row r="647" ht="15.75" customHeight="1">
      <c r="D647" s="54"/>
    </row>
    <row r="648" ht="15.75" customHeight="1">
      <c r="D648" s="54"/>
    </row>
    <row r="649" ht="15.75" customHeight="1">
      <c r="D649" s="54"/>
    </row>
    <row r="650" ht="15.75" customHeight="1">
      <c r="D650" s="54"/>
    </row>
    <row r="651" ht="15.75" customHeight="1">
      <c r="D651" s="54"/>
    </row>
    <row r="652" ht="15.75" customHeight="1">
      <c r="D652" s="54"/>
    </row>
    <row r="653" ht="15.75" customHeight="1">
      <c r="D653" s="54"/>
    </row>
    <row r="654" ht="15.75" customHeight="1">
      <c r="D654" s="54"/>
    </row>
    <row r="655" ht="15.75" customHeight="1">
      <c r="D655" s="54"/>
    </row>
    <row r="656" ht="15.75" customHeight="1">
      <c r="D656" s="54"/>
    </row>
    <row r="657" ht="15.75" customHeight="1">
      <c r="D657" s="54"/>
    </row>
    <row r="658" ht="15.75" customHeight="1">
      <c r="D658" s="54"/>
    </row>
    <row r="659" ht="15.75" customHeight="1">
      <c r="D659" s="54"/>
    </row>
    <row r="660" ht="15.75" customHeight="1">
      <c r="D660" s="54"/>
    </row>
    <row r="661" ht="15.75" customHeight="1">
      <c r="D661" s="54"/>
    </row>
    <row r="662" ht="15.75" customHeight="1">
      <c r="D662" s="54"/>
    </row>
    <row r="663" ht="15.75" customHeight="1">
      <c r="D663" s="54"/>
    </row>
    <row r="664" ht="15.75" customHeight="1">
      <c r="D664" s="54"/>
    </row>
    <row r="665" ht="15.75" customHeight="1">
      <c r="D665" s="54"/>
    </row>
    <row r="666" ht="15.75" customHeight="1">
      <c r="D666" s="54"/>
    </row>
    <row r="667" ht="15.75" customHeight="1">
      <c r="D667" s="54"/>
    </row>
    <row r="668" ht="15.75" customHeight="1">
      <c r="D668" s="54"/>
    </row>
    <row r="669" ht="15.75" customHeight="1">
      <c r="D669" s="54"/>
    </row>
    <row r="670" ht="15.75" customHeight="1">
      <c r="D670" s="54"/>
    </row>
    <row r="671" ht="15.75" customHeight="1">
      <c r="D671" s="54"/>
    </row>
    <row r="672" ht="15.75" customHeight="1">
      <c r="D672" s="54"/>
    </row>
    <row r="673" ht="15.75" customHeight="1">
      <c r="D673" s="54"/>
    </row>
    <row r="674" ht="15.75" customHeight="1">
      <c r="D674" s="54"/>
    </row>
    <row r="675" ht="15.75" customHeight="1">
      <c r="D675" s="54"/>
    </row>
    <row r="676" ht="15.75" customHeight="1">
      <c r="D676" s="54"/>
    </row>
    <row r="677" ht="15.75" customHeight="1">
      <c r="D677" s="54"/>
    </row>
    <row r="678" ht="15.75" customHeight="1">
      <c r="D678" s="54"/>
    </row>
    <row r="679" ht="15.75" customHeight="1">
      <c r="D679" s="54"/>
    </row>
    <row r="680" ht="15.75" customHeight="1">
      <c r="D680" s="54"/>
    </row>
    <row r="681" ht="15.75" customHeight="1">
      <c r="D681" s="54"/>
    </row>
    <row r="682" ht="15.75" customHeight="1">
      <c r="D682" s="54"/>
    </row>
    <row r="683" ht="15.75" customHeight="1">
      <c r="D683" s="54"/>
    </row>
    <row r="684" ht="15.75" customHeight="1">
      <c r="D684" s="54"/>
    </row>
    <row r="685" ht="15.75" customHeight="1">
      <c r="D685" s="54"/>
    </row>
    <row r="686" ht="15.75" customHeight="1">
      <c r="D686" s="54"/>
    </row>
    <row r="687" ht="15.75" customHeight="1">
      <c r="D687" s="54"/>
    </row>
    <row r="688" ht="15.75" customHeight="1">
      <c r="D688" s="54"/>
    </row>
    <row r="689" ht="15.75" customHeight="1">
      <c r="D689" s="54"/>
    </row>
    <row r="690" ht="15.75" customHeight="1">
      <c r="D690" s="54"/>
    </row>
    <row r="691" ht="15.75" customHeight="1">
      <c r="D691" s="54"/>
    </row>
    <row r="692" ht="15.75" customHeight="1">
      <c r="D692" s="54"/>
    </row>
    <row r="693" ht="15.75" customHeight="1">
      <c r="D693" s="54"/>
    </row>
    <row r="694" ht="15.75" customHeight="1">
      <c r="D694" s="54"/>
    </row>
    <row r="695" ht="15.75" customHeight="1">
      <c r="D695" s="54"/>
    </row>
    <row r="696" ht="15.75" customHeight="1">
      <c r="D696" s="54"/>
    </row>
    <row r="697" ht="15.75" customHeight="1">
      <c r="D697" s="54"/>
    </row>
    <row r="698" ht="15.75" customHeight="1">
      <c r="D698" s="54"/>
    </row>
    <row r="699" ht="15.75" customHeight="1">
      <c r="D699" s="54"/>
    </row>
    <row r="700" ht="15.75" customHeight="1">
      <c r="D700" s="54"/>
    </row>
    <row r="701" ht="15.75" customHeight="1">
      <c r="D701" s="54"/>
    </row>
    <row r="702" ht="15.75" customHeight="1">
      <c r="D702" s="54"/>
    </row>
    <row r="703" ht="15.75" customHeight="1">
      <c r="D703" s="54"/>
    </row>
    <row r="704" ht="15.75" customHeight="1">
      <c r="D704" s="54"/>
    </row>
    <row r="705" ht="15.75" customHeight="1">
      <c r="D705" s="54"/>
    </row>
    <row r="706" ht="15.75" customHeight="1">
      <c r="D706" s="54"/>
    </row>
    <row r="707" ht="15.75" customHeight="1">
      <c r="D707" s="54"/>
    </row>
    <row r="708" ht="15.75" customHeight="1">
      <c r="D708" s="54"/>
    </row>
    <row r="709" ht="15.75" customHeight="1">
      <c r="D709" s="54"/>
    </row>
    <row r="710" ht="15.75" customHeight="1">
      <c r="D710" s="54"/>
    </row>
    <row r="711" ht="15.75" customHeight="1">
      <c r="D711" s="54"/>
    </row>
    <row r="712" ht="15.75" customHeight="1">
      <c r="D712" s="54"/>
    </row>
    <row r="713" ht="15.75" customHeight="1">
      <c r="D713" s="54"/>
    </row>
    <row r="714" ht="15.75" customHeight="1">
      <c r="D714" s="54"/>
    </row>
    <row r="715" ht="15.75" customHeight="1">
      <c r="D715" s="54"/>
    </row>
    <row r="716" ht="15.75" customHeight="1">
      <c r="D716" s="54"/>
    </row>
    <row r="717" ht="15.75" customHeight="1">
      <c r="D717" s="54"/>
    </row>
    <row r="718" ht="15.75" customHeight="1">
      <c r="D718" s="54"/>
    </row>
    <row r="719" ht="15.75" customHeight="1">
      <c r="D719" s="54"/>
    </row>
    <row r="720" ht="15.75" customHeight="1">
      <c r="D720" s="54"/>
    </row>
    <row r="721" ht="15.75" customHeight="1">
      <c r="D721" s="54"/>
    </row>
    <row r="722" ht="15.75" customHeight="1">
      <c r="D722" s="54"/>
    </row>
    <row r="723" ht="15.75" customHeight="1">
      <c r="D723" s="54"/>
    </row>
    <row r="724" ht="15.75" customHeight="1">
      <c r="D724" s="54"/>
    </row>
    <row r="725" ht="15.75" customHeight="1">
      <c r="D725" s="54"/>
    </row>
    <row r="726" ht="15.75" customHeight="1">
      <c r="D726" s="54"/>
    </row>
    <row r="727" ht="15.75" customHeight="1">
      <c r="D727" s="54"/>
    </row>
    <row r="728" ht="15.75" customHeight="1">
      <c r="D728" s="54"/>
    </row>
    <row r="729" ht="15.75" customHeight="1">
      <c r="D729" s="54"/>
    </row>
    <row r="730" ht="15.75" customHeight="1">
      <c r="D730" s="54"/>
    </row>
    <row r="731" ht="15.75" customHeight="1">
      <c r="D731" s="54"/>
    </row>
    <row r="732" ht="15.75" customHeight="1">
      <c r="D732" s="54"/>
    </row>
    <row r="733" ht="15.75" customHeight="1">
      <c r="D733" s="54"/>
    </row>
    <row r="734" ht="15.75" customHeight="1">
      <c r="D734" s="54"/>
    </row>
    <row r="735" ht="15.75" customHeight="1">
      <c r="D735" s="54"/>
    </row>
    <row r="736" ht="15.75" customHeight="1">
      <c r="D736" s="54"/>
    </row>
    <row r="737" ht="15.75" customHeight="1">
      <c r="D737" s="54"/>
    </row>
    <row r="738" ht="15.75" customHeight="1">
      <c r="D738" s="54"/>
    </row>
    <row r="739" ht="15.75" customHeight="1">
      <c r="D739" s="54"/>
    </row>
    <row r="740" ht="15.75" customHeight="1">
      <c r="D740" s="54"/>
    </row>
    <row r="741" ht="15.75" customHeight="1">
      <c r="D741" s="54"/>
    </row>
    <row r="742" ht="15.75" customHeight="1">
      <c r="D742" s="54"/>
    </row>
    <row r="743" ht="15.75" customHeight="1">
      <c r="D743" s="54"/>
    </row>
    <row r="744" ht="15.75" customHeight="1">
      <c r="D744" s="54"/>
    </row>
    <row r="745" ht="15.75" customHeight="1">
      <c r="D745" s="54"/>
    </row>
    <row r="746" ht="15.75" customHeight="1">
      <c r="D746" s="54"/>
    </row>
    <row r="747" ht="15.75" customHeight="1">
      <c r="D747" s="54"/>
    </row>
    <row r="748" ht="15.75" customHeight="1">
      <c r="D748" s="54"/>
    </row>
    <row r="749" ht="15.75" customHeight="1">
      <c r="D749" s="54"/>
    </row>
    <row r="750" ht="15.75" customHeight="1">
      <c r="D750" s="54"/>
    </row>
    <row r="751" ht="15.75" customHeight="1">
      <c r="D751" s="54"/>
    </row>
    <row r="752" ht="15.75" customHeight="1">
      <c r="D752" s="54"/>
    </row>
    <row r="753" ht="15.75" customHeight="1">
      <c r="D753" s="54"/>
    </row>
    <row r="754" ht="15.75" customHeight="1">
      <c r="D754" s="54"/>
    </row>
    <row r="755" ht="15.75" customHeight="1">
      <c r="D755" s="54"/>
    </row>
    <row r="756" ht="15.75" customHeight="1">
      <c r="D756" s="54"/>
    </row>
    <row r="757" ht="15.75" customHeight="1">
      <c r="D757" s="54"/>
    </row>
    <row r="758" ht="15.75" customHeight="1">
      <c r="D758" s="54"/>
    </row>
    <row r="759" ht="15.75" customHeight="1">
      <c r="D759" s="54"/>
    </row>
    <row r="760" ht="15.75" customHeight="1">
      <c r="D760" s="54"/>
    </row>
    <row r="761" ht="15.75" customHeight="1">
      <c r="D761" s="54"/>
    </row>
    <row r="762" ht="15.75" customHeight="1">
      <c r="D762" s="54"/>
    </row>
    <row r="763" ht="15.75" customHeight="1">
      <c r="D763" s="54"/>
    </row>
    <row r="764" ht="15.75" customHeight="1">
      <c r="D764" s="54"/>
    </row>
    <row r="765" ht="15.75" customHeight="1">
      <c r="D765" s="54"/>
    </row>
    <row r="766" ht="15.75" customHeight="1">
      <c r="D766" s="54"/>
    </row>
    <row r="767" ht="15.75" customHeight="1">
      <c r="D767" s="54"/>
    </row>
    <row r="768" ht="15.75" customHeight="1">
      <c r="D768" s="54"/>
    </row>
    <row r="769" ht="15.75" customHeight="1">
      <c r="D769" s="54"/>
    </row>
    <row r="770" ht="15.75" customHeight="1">
      <c r="D770" s="54"/>
    </row>
    <row r="771" ht="15.75" customHeight="1">
      <c r="D771" s="54"/>
    </row>
    <row r="772" ht="15.75" customHeight="1">
      <c r="D772" s="54"/>
    </row>
    <row r="773" ht="15.75" customHeight="1">
      <c r="D773" s="54"/>
    </row>
    <row r="774" ht="15.75" customHeight="1">
      <c r="D774" s="54"/>
    </row>
    <row r="775" ht="15.75" customHeight="1">
      <c r="D775" s="54"/>
    </row>
    <row r="776" ht="15.75" customHeight="1">
      <c r="D776" s="54"/>
    </row>
    <row r="777" ht="15.75" customHeight="1">
      <c r="D777" s="54"/>
    </row>
    <row r="778" ht="15.75" customHeight="1">
      <c r="D778" s="54"/>
    </row>
    <row r="779" ht="15.75" customHeight="1">
      <c r="D779" s="54"/>
    </row>
    <row r="780" ht="15.75" customHeight="1">
      <c r="D780" s="54"/>
    </row>
    <row r="781" ht="15.75" customHeight="1">
      <c r="D781" s="54"/>
    </row>
    <row r="782" ht="15.75" customHeight="1">
      <c r="D782" s="54"/>
    </row>
    <row r="783" ht="15.75" customHeight="1">
      <c r="D783" s="54"/>
    </row>
    <row r="784" ht="15.75" customHeight="1">
      <c r="D784" s="54"/>
    </row>
    <row r="785" ht="15.75" customHeight="1">
      <c r="D785" s="54"/>
    </row>
    <row r="786" ht="15.75" customHeight="1">
      <c r="D786" s="54"/>
    </row>
    <row r="787" ht="15.75" customHeight="1">
      <c r="D787" s="54"/>
    </row>
    <row r="788" ht="15.75" customHeight="1">
      <c r="D788" s="54"/>
    </row>
    <row r="789" ht="15.75" customHeight="1">
      <c r="D789" s="54"/>
    </row>
    <row r="790" ht="15.75" customHeight="1">
      <c r="D790" s="54"/>
    </row>
    <row r="791" ht="15.75" customHeight="1">
      <c r="D791" s="54"/>
    </row>
    <row r="792" ht="15.75" customHeight="1">
      <c r="D792" s="54"/>
    </row>
    <row r="793" ht="15.75" customHeight="1">
      <c r="D793" s="54"/>
    </row>
    <row r="794" ht="15.75" customHeight="1">
      <c r="D794" s="54"/>
    </row>
    <row r="795" ht="15.75" customHeight="1">
      <c r="D795" s="54"/>
    </row>
    <row r="796" ht="15.75" customHeight="1">
      <c r="D796" s="54"/>
    </row>
    <row r="797" ht="15.75" customHeight="1">
      <c r="D797" s="54"/>
    </row>
    <row r="798" ht="15.75" customHeight="1">
      <c r="D798" s="54"/>
    </row>
    <row r="799" ht="15.75" customHeight="1">
      <c r="D799" s="54"/>
    </row>
    <row r="800" ht="15.75" customHeight="1">
      <c r="D800" s="54"/>
    </row>
    <row r="801" ht="15.75" customHeight="1">
      <c r="D801" s="54"/>
    </row>
    <row r="802" ht="15.75" customHeight="1">
      <c r="D802" s="54"/>
    </row>
    <row r="803" ht="15.75" customHeight="1">
      <c r="D803" s="54"/>
    </row>
    <row r="804" ht="15.75" customHeight="1">
      <c r="D804" s="54"/>
    </row>
    <row r="805" ht="15.75" customHeight="1">
      <c r="D805" s="54"/>
    </row>
    <row r="806" ht="15.75" customHeight="1">
      <c r="D806" s="54"/>
    </row>
    <row r="807" ht="15.75" customHeight="1">
      <c r="D807" s="54"/>
    </row>
    <row r="808" ht="15.75" customHeight="1">
      <c r="D808" s="54"/>
    </row>
    <row r="809" ht="15.75" customHeight="1">
      <c r="D809" s="54"/>
    </row>
    <row r="810" ht="15.75" customHeight="1">
      <c r="D810" s="54"/>
    </row>
    <row r="811" ht="15.75" customHeight="1">
      <c r="D811" s="54"/>
    </row>
    <row r="812" ht="15.75" customHeight="1">
      <c r="D812" s="54"/>
    </row>
    <row r="813" ht="15.75" customHeight="1">
      <c r="D813" s="54"/>
    </row>
    <row r="814" ht="15.75" customHeight="1">
      <c r="D814" s="54"/>
    </row>
    <row r="815" ht="15.75" customHeight="1">
      <c r="D815" s="54"/>
    </row>
    <row r="816" ht="15.75" customHeight="1">
      <c r="D816" s="54"/>
    </row>
    <row r="817" ht="15.75" customHeight="1">
      <c r="D817" s="54"/>
    </row>
    <row r="818" ht="15.75" customHeight="1">
      <c r="D818" s="54"/>
    </row>
    <row r="819" ht="15.75" customHeight="1">
      <c r="D819" s="54"/>
    </row>
    <row r="820" ht="15.75" customHeight="1">
      <c r="D820" s="54"/>
    </row>
    <row r="821" ht="15.75" customHeight="1">
      <c r="D821" s="54"/>
    </row>
    <row r="822" ht="15.75" customHeight="1">
      <c r="D822" s="54"/>
    </row>
    <row r="823" ht="15.75" customHeight="1">
      <c r="D823" s="54"/>
    </row>
    <row r="824" ht="15.75" customHeight="1">
      <c r="D824" s="54"/>
    </row>
    <row r="825" ht="15.75" customHeight="1">
      <c r="D825" s="54"/>
    </row>
    <row r="826" ht="15.75" customHeight="1">
      <c r="D826" s="54"/>
    </row>
    <row r="827" ht="15.75" customHeight="1">
      <c r="D827" s="54"/>
    </row>
    <row r="828" ht="15.75" customHeight="1">
      <c r="D828" s="54"/>
    </row>
    <row r="829" ht="15.75" customHeight="1">
      <c r="D829" s="54"/>
    </row>
    <row r="830" ht="15.75" customHeight="1">
      <c r="D830" s="54"/>
    </row>
    <row r="831" ht="15.75" customHeight="1">
      <c r="D831" s="54"/>
    </row>
    <row r="832" ht="15.75" customHeight="1">
      <c r="D832" s="54"/>
    </row>
    <row r="833" ht="15.75" customHeight="1">
      <c r="D833" s="54"/>
    </row>
    <row r="834" ht="15.75" customHeight="1">
      <c r="D834" s="54"/>
    </row>
    <row r="835" ht="15.75" customHeight="1">
      <c r="D835" s="54"/>
    </row>
    <row r="836" ht="15.75" customHeight="1">
      <c r="D836" s="54"/>
    </row>
    <row r="837" ht="15.75" customHeight="1">
      <c r="D837" s="54"/>
    </row>
    <row r="838" ht="15.75" customHeight="1">
      <c r="D838" s="54"/>
    </row>
    <row r="839" ht="15.75" customHeight="1">
      <c r="D839" s="54"/>
    </row>
    <row r="840" ht="15.75" customHeight="1">
      <c r="D840" s="54"/>
    </row>
    <row r="841" ht="15.75" customHeight="1">
      <c r="D841" s="54"/>
    </row>
    <row r="842" ht="15.75" customHeight="1">
      <c r="D842" s="54"/>
    </row>
    <row r="843" ht="15.75" customHeight="1">
      <c r="D843" s="54"/>
    </row>
    <row r="844" ht="15.75" customHeight="1">
      <c r="D844" s="54"/>
    </row>
    <row r="845" ht="15.75" customHeight="1">
      <c r="D845" s="54"/>
    </row>
    <row r="846" ht="15.75" customHeight="1">
      <c r="D846" s="54"/>
    </row>
    <row r="847" ht="15.75" customHeight="1">
      <c r="D847" s="54"/>
    </row>
    <row r="848" ht="15.75" customHeight="1">
      <c r="D848" s="54"/>
    </row>
    <row r="849" ht="15.75" customHeight="1">
      <c r="D849" s="54"/>
    </row>
    <row r="850" ht="15.75" customHeight="1">
      <c r="D850" s="54"/>
    </row>
    <row r="851" ht="15.75" customHeight="1">
      <c r="D851" s="54"/>
    </row>
    <row r="852" ht="15.75" customHeight="1">
      <c r="D852" s="54"/>
    </row>
    <row r="853" ht="15.75" customHeight="1">
      <c r="D853" s="54"/>
    </row>
    <row r="854" ht="15.75" customHeight="1">
      <c r="D854" s="54"/>
    </row>
    <row r="855" ht="15.75" customHeight="1">
      <c r="D855" s="54"/>
    </row>
    <row r="856" ht="15.75" customHeight="1">
      <c r="D856" s="54"/>
    </row>
    <row r="857" ht="15.75" customHeight="1">
      <c r="D857" s="54"/>
    </row>
    <row r="858" ht="15.75" customHeight="1">
      <c r="D858" s="54"/>
    </row>
    <row r="859" ht="15.75" customHeight="1">
      <c r="D859" s="54"/>
    </row>
    <row r="860" ht="15.75" customHeight="1">
      <c r="D860" s="54"/>
    </row>
    <row r="861" ht="15.75" customHeight="1">
      <c r="D861" s="54"/>
    </row>
    <row r="862" ht="15.75" customHeight="1">
      <c r="D862" s="54"/>
    </row>
    <row r="863" ht="15.75" customHeight="1">
      <c r="D863" s="54"/>
    </row>
    <row r="864" ht="15.75" customHeight="1">
      <c r="D864" s="54"/>
    </row>
    <row r="865" ht="15.75" customHeight="1">
      <c r="D865" s="54"/>
    </row>
    <row r="866" ht="15.75" customHeight="1">
      <c r="D866" s="54"/>
    </row>
    <row r="867" ht="15.75" customHeight="1">
      <c r="D867" s="54"/>
    </row>
    <row r="868" ht="15.75" customHeight="1">
      <c r="D868" s="54"/>
    </row>
    <row r="869" ht="15.75" customHeight="1">
      <c r="D869" s="54"/>
    </row>
    <row r="870" ht="15.75" customHeight="1">
      <c r="D870" s="54"/>
    </row>
    <row r="871" ht="15.75" customHeight="1">
      <c r="D871" s="54"/>
    </row>
    <row r="872" ht="15.75" customHeight="1">
      <c r="D872" s="54"/>
    </row>
    <row r="873" ht="15.75" customHeight="1">
      <c r="D873" s="54"/>
    </row>
    <row r="874" ht="15.75" customHeight="1">
      <c r="D874" s="54"/>
    </row>
    <row r="875" ht="15.75" customHeight="1">
      <c r="D875" s="54"/>
    </row>
    <row r="876" ht="15.75" customHeight="1">
      <c r="D876" s="54"/>
    </row>
    <row r="877" ht="15.75" customHeight="1">
      <c r="D877" s="54"/>
    </row>
    <row r="878" ht="15.75" customHeight="1">
      <c r="D878" s="54"/>
    </row>
    <row r="879" ht="15.75" customHeight="1">
      <c r="D879" s="54"/>
    </row>
    <row r="880" ht="15.75" customHeight="1">
      <c r="D880" s="54"/>
    </row>
    <row r="881" ht="15.75" customHeight="1">
      <c r="D881" s="54"/>
    </row>
    <row r="882" ht="15.75" customHeight="1">
      <c r="D882" s="54"/>
    </row>
    <row r="883" ht="15.75" customHeight="1">
      <c r="D883" s="54"/>
    </row>
    <row r="884" ht="15.75" customHeight="1">
      <c r="D884" s="54"/>
    </row>
    <row r="885" ht="15.75" customHeight="1">
      <c r="D885" s="54"/>
    </row>
    <row r="886" ht="15.75" customHeight="1">
      <c r="D886" s="54"/>
    </row>
    <row r="887" ht="15.75" customHeight="1">
      <c r="D887" s="54"/>
    </row>
    <row r="888" ht="15.75" customHeight="1">
      <c r="D888" s="54"/>
    </row>
    <row r="889" ht="15.75" customHeight="1">
      <c r="D889" s="54"/>
    </row>
    <row r="890" ht="15.75" customHeight="1">
      <c r="D890" s="54"/>
    </row>
    <row r="891" ht="15.75" customHeight="1">
      <c r="D891" s="54"/>
    </row>
    <row r="892" ht="15.75" customHeight="1">
      <c r="D892" s="54"/>
    </row>
    <row r="893" ht="15.75" customHeight="1">
      <c r="D893" s="54"/>
    </row>
    <row r="894" ht="15.75" customHeight="1">
      <c r="D894" s="54"/>
    </row>
    <row r="895" ht="15.75" customHeight="1">
      <c r="D895" s="54"/>
    </row>
    <row r="896" ht="15.75" customHeight="1">
      <c r="D896" s="54"/>
    </row>
    <row r="897" ht="15.75" customHeight="1">
      <c r="D897" s="54"/>
    </row>
    <row r="898" ht="15.75" customHeight="1">
      <c r="D898" s="54"/>
    </row>
    <row r="899" ht="15.75" customHeight="1">
      <c r="D899" s="54"/>
    </row>
    <row r="900" ht="15.75" customHeight="1">
      <c r="D900" s="54"/>
    </row>
    <row r="901" ht="15.75" customHeight="1">
      <c r="D901" s="54"/>
    </row>
    <row r="902" ht="15.75" customHeight="1">
      <c r="D902" s="54"/>
    </row>
    <row r="903" ht="15.75" customHeight="1">
      <c r="D903" s="54"/>
    </row>
    <row r="904" ht="15.75" customHeight="1">
      <c r="D904" s="54"/>
    </row>
    <row r="905" ht="15.75" customHeight="1">
      <c r="D905" s="54"/>
    </row>
    <row r="906" ht="15.75" customHeight="1">
      <c r="D906" s="54"/>
    </row>
    <row r="907" ht="15.75" customHeight="1">
      <c r="D907" s="54"/>
    </row>
    <row r="908" ht="15.75" customHeight="1">
      <c r="D908" s="54"/>
    </row>
    <row r="909" ht="15.75" customHeight="1">
      <c r="D909" s="54"/>
    </row>
    <row r="910" ht="15.75" customHeight="1">
      <c r="D910" s="54"/>
    </row>
    <row r="911" ht="15.75" customHeight="1">
      <c r="D911" s="54"/>
    </row>
    <row r="912" ht="15.75" customHeight="1">
      <c r="D912" s="54"/>
    </row>
    <row r="913" ht="15.75" customHeight="1">
      <c r="D913" s="54"/>
    </row>
    <row r="914" ht="15.75" customHeight="1">
      <c r="D914" s="54"/>
    </row>
    <row r="915" ht="15.75" customHeight="1">
      <c r="D915" s="54"/>
    </row>
    <row r="916" ht="15.75" customHeight="1">
      <c r="D916" s="54"/>
    </row>
    <row r="917" ht="15.75" customHeight="1">
      <c r="D917" s="54"/>
    </row>
    <row r="918" ht="15.75" customHeight="1">
      <c r="D918" s="54"/>
    </row>
    <row r="919" ht="15.75" customHeight="1">
      <c r="D919" s="54"/>
    </row>
    <row r="920" ht="15.75" customHeight="1">
      <c r="D920" s="54"/>
    </row>
    <row r="921" ht="15.75" customHeight="1">
      <c r="D921" s="54"/>
    </row>
    <row r="922" ht="15.75" customHeight="1">
      <c r="D922" s="54"/>
    </row>
    <row r="923" ht="15.75" customHeight="1">
      <c r="D923" s="54"/>
    </row>
    <row r="924" ht="15.75" customHeight="1">
      <c r="D924" s="54"/>
    </row>
    <row r="925" ht="15.75" customHeight="1">
      <c r="D925" s="54"/>
    </row>
    <row r="926" ht="15.75" customHeight="1">
      <c r="D926" s="54"/>
    </row>
    <row r="927" ht="15.75" customHeight="1">
      <c r="D927" s="54"/>
    </row>
    <row r="928" ht="15.75" customHeight="1">
      <c r="D928" s="54"/>
    </row>
    <row r="929" ht="15.75" customHeight="1">
      <c r="D929" s="54"/>
    </row>
    <row r="930" ht="15.75" customHeight="1">
      <c r="D930" s="54"/>
    </row>
    <row r="931" ht="15.75" customHeight="1">
      <c r="D931" s="54"/>
    </row>
    <row r="932" ht="15.75" customHeight="1">
      <c r="D932" s="54"/>
    </row>
    <row r="933" ht="15.75" customHeight="1">
      <c r="D933" s="54"/>
    </row>
    <row r="934" ht="15.75" customHeight="1">
      <c r="D934" s="54"/>
    </row>
    <row r="935" ht="15.75" customHeight="1">
      <c r="D935" s="54"/>
    </row>
    <row r="936" ht="15.75" customHeight="1">
      <c r="D936" s="54"/>
    </row>
    <row r="937" ht="15.75" customHeight="1">
      <c r="D937" s="54"/>
    </row>
    <row r="938" ht="15.75" customHeight="1">
      <c r="D938" s="54"/>
    </row>
    <row r="939" ht="15.75" customHeight="1">
      <c r="D939" s="54"/>
    </row>
    <row r="940" ht="15.75" customHeight="1">
      <c r="D940" s="54"/>
    </row>
    <row r="941" ht="15.75" customHeight="1">
      <c r="D941" s="54"/>
    </row>
    <row r="942" ht="15.75" customHeight="1">
      <c r="D942" s="54"/>
    </row>
    <row r="943" ht="15.75" customHeight="1">
      <c r="D943" s="54"/>
    </row>
    <row r="944" ht="15.75" customHeight="1">
      <c r="D944" s="54"/>
    </row>
    <row r="945" ht="15.75" customHeight="1">
      <c r="D945" s="54"/>
    </row>
    <row r="946" ht="15.75" customHeight="1">
      <c r="D946" s="54"/>
    </row>
    <row r="947" ht="15.75" customHeight="1">
      <c r="D947" s="54"/>
    </row>
    <row r="948" ht="15.75" customHeight="1">
      <c r="D948" s="54"/>
    </row>
    <row r="949" ht="15.75" customHeight="1">
      <c r="D949" s="54"/>
    </row>
    <row r="950" ht="15.75" customHeight="1">
      <c r="D950" s="54"/>
    </row>
    <row r="951" ht="15.75" customHeight="1">
      <c r="D951" s="54"/>
    </row>
    <row r="952" ht="15.75" customHeight="1">
      <c r="D952" s="54"/>
    </row>
    <row r="953" ht="15.75" customHeight="1">
      <c r="D953" s="54"/>
    </row>
    <row r="954" ht="15.75" customHeight="1">
      <c r="D954" s="54"/>
    </row>
    <row r="955" ht="15.75" customHeight="1">
      <c r="D955" s="54"/>
    </row>
    <row r="956" ht="15.75" customHeight="1">
      <c r="D956" s="54"/>
    </row>
    <row r="957" ht="15.75" customHeight="1">
      <c r="D957" s="54"/>
    </row>
    <row r="958" ht="15.75" customHeight="1">
      <c r="D958" s="54"/>
    </row>
    <row r="959" ht="15.75" customHeight="1">
      <c r="D959" s="54"/>
    </row>
    <row r="960" ht="15.75" customHeight="1">
      <c r="D960" s="54"/>
    </row>
    <row r="961" ht="15.75" customHeight="1">
      <c r="D961" s="54"/>
    </row>
    <row r="962" ht="15.75" customHeight="1">
      <c r="D962" s="54"/>
    </row>
    <row r="963" ht="15.75" customHeight="1">
      <c r="D963" s="54"/>
    </row>
    <row r="964" ht="15.75" customHeight="1">
      <c r="D964" s="54"/>
    </row>
    <row r="965" ht="15.75" customHeight="1">
      <c r="D965" s="54"/>
    </row>
    <row r="966" ht="15.75" customHeight="1">
      <c r="D966" s="54"/>
    </row>
    <row r="967" ht="15.75" customHeight="1">
      <c r="D967" s="54"/>
    </row>
    <row r="968" ht="15.75" customHeight="1">
      <c r="D968" s="54"/>
    </row>
    <row r="969" ht="15.75" customHeight="1">
      <c r="D969" s="54"/>
    </row>
    <row r="970" ht="15.75" customHeight="1">
      <c r="D970" s="54"/>
    </row>
    <row r="971" ht="15.75" customHeight="1">
      <c r="D971" s="54"/>
    </row>
    <row r="972" ht="15.75" customHeight="1">
      <c r="D972" s="54"/>
    </row>
    <row r="973" ht="15.75" customHeight="1">
      <c r="D973" s="54"/>
    </row>
    <row r="974" ht="15.75" customHeight="1">
      <c r="D974" s="54"/>
    </row>
    <row r="975" ht="15.75" customHeight="1">
      <c r="D975" s="54"/>
    </row>
    <row r="976" ht="15.75" customHeight="1">
      <c r="D976" s="54"/>
    </row>
    <row r="977" ht="15.75" customHeight="1">
      <c r="D977" s="54"/>
    </row>
    <row r="978" ht="15.75" customHeight="1">
      <c r="D978" s="54"/>
    </row>
    <row r="979" ht="15.75" customHeight="1">
      <c r="D979" s="54"/>
    </row>
    <row r="980" ht="15.75" customHeight="1">
      <c r="D980" s="54"/>
    </row>
    <row r="981" ht="15.75" customHeight="1">
      <c r="D981" s="54"/>
    </row>
    <row r="982" ht="15.75" customHeight="1">
      <c r="D982" s="54"/>
    </row>
    <row r="983" ht="15.75" customHeight="1">
      <c r="D983" s="54"/>
    </row>
    <row r="984" ht="15.75" customHeight="1">
      <c r="D984" s="54"/>
    </row>
    <row r="985" ht="15.75" customHeight="1">
      <c r="D985" s="54"/>
    </row>
    <row r="986" ht="15.75" customHeight="1">
      <c r="D986" s="54"/>
    </row>
    <row r="987" ht="15.75" customHeight="1">
      <c r="D987" s="54"/>
    </row>
    <row r="988" ht="15.75" customHeight="1">
      <c r="D988" s="54"/>
    </row>
    <row r="989" ht="15.75" customHeight="1">
      <c r="D989" s="54"/>
    </row>
    <row r="990" ht="15.75" customHeight="1">
      <c r="D990" s="54"/>
    </row>
    <row r="991" ht="15.75" customHeight="1">
      <c r="D991" s="54"/>
    </row>
    <row r="992" ht="15.75" customHeight="1">
      <c r="D992" s="54"/>
    </row>
    <row r="993" ht="15.75" customHeight="1">
      <c r="D993" s="54"/>
    </row>
    <row r="994" ht="15.75" customHeight="1">
      <c r="D994" s="54"/>
    </row>
    <row r="995" ht="15.75" customHeight="1">
      <c r="D995" s="54"/>
    </row>
    <row r="996" ht="15.75" customHeight="1">
      <c r="D996" s="54"/>
    </row>
    <row r="997" ht="15.75" customHeight="1">
      <c r="D997" s="54"/>
    </row>
    <row r="998" ht="15.75" customHeight="1">
      <c r="D998" s="54"/>
    </row>
    <row r="999">
      <c r="D999" s="54"/>
    </row>
    <row r="1000">
      <c r="D1000" s="54"/>
    </row>
  </sheetData>
  <autoFilter ref="$A$4:$AA$96"/>
  <mergeCells count="8">
    <mergeCell ref="A1:T1"/>
    <mergeCell ref="B2:T2"/>
    <mergeCell ref="B3:C3"/>
    <mergeCell ref="E3:F3"/>
    <mergeCell ref="H3:I3"/>
    <mergeCell ref="K3:L3"/>
    <mergeCell ref="N3:O3"/>
    <mergeCell ref="Q3:R3"/>
  </mergeCells>
  <conditionalFormatting sqref="B5:S96">
    <cfRule type="expression" dxfId="0" priority="1">
      <formula>AND(B5=1,C5=2)</formula>
    </cfRule>
  </conditionalFormatting>
  <conditionalFormatting sqref="C5:C96">
    <cfRule type="expression" dxfId="0" priority="2">
      <formula>AND(B5=1,C5=2)</formula>
    </cfRule>
  </conditionalFormatting>
  <conditionalFormatting sqref="E5:E96">
    <cfRule type="expression" dxfId="0" priority="3">
      <formula>AND(E5=0.5,F5=1)</formula>
    </cfRule>
  </conditionalFormatting>
  <conditionalFormatting sqref="F5:F96">
    <cfRule type="expression" dxfId="0" priority="4">
      <formula>AND(E5=0.5,F5=1)</formula>
    </cfRule>
  </conditionalFormatting>
  <conditionalFormatting sqref="H5:H96">
    <cfRule type="expression" dxfId="0" priority="5">
      <formula>AND(H5=0.5,I5=1)</formula>
    </cfRule>
  </conditionalFormatting>
  <conditionalFormatting sqref="I5:I96">
    <cfRule type="expression" dxfId="0" priority="6">
      <formula>AND(H5=0.5,I5=1)</formula>
    </cfRule>
  </conditionalFormatting>
  <conditionalFormatting sqref="K5:K96">
    <cfRule type="expression" dxfId="0" priority="7">
      <formula>AND(K5=0.5,L5=1)</formula>
    </cfRule>
  </conditionalFormatting>
  <conditionalFormatting sqref="L5:L96">
    <cfRule type="expression" dxfId="0" priority="8">
      <formula>AND(K5=0.5,L5=1)</formula>
    </cfRule>
  </conditionalFormatting>
  <conditionalFormatting sqref="O5:O96">
    <cfRule type="expression" dxfId="0" priority="9">
      <formula>AND(N5=1,O5=2)</formula>
    </cfRule>
  </conditionalFormatting>
  <conditionalFormatting sqref="Q5:Q96">
    <cfRule type="expression" dxfId="0" priority="10">
      <formula>AND(Q5=1.5,R5=3)</formula>
    </cfRule>
  </conditionalFormatting>
  <conditionalFormatting sqref="R5:R96">
    <cfRule type="expression" dxfId="0" priority="11">
      <formula>AND(Q5=1.5,R5=3)</formula>
    </cfRule>
  </conditionalFormatting>
  <dataValidations>
    <dataValidation type="list" allowBlank="1" showErrorMessage="1" sqref="F5:F96">
      <formula1>$W$8:$W$9</formula1>
    </dataValidation>
    <dataValidation type="list" allowBlank="1" showErrorMessage="1" sqref="L5:L96">
      <formula1>$Y$8:$Y$9</formula1>
    </dataValidation>
    <dataValidation type="list" allowBlank="1" showInputMessage="1" showErrorMessage="1" prompt=" - " sqref="O5:O96">
      <formula1>$Z$8:$Z$9</formula1>
    </dataValidation>
    <dataValidation type="list" allowBlank="1" showErrorMessage="1" sqref="B5:B96">
      <formula1>$V$6:$V$7</formula1>
    </dataValidation>
    <dataValidation type="list" allowBlank="1" showErrorMessage="1" sqref="K5:K96">
      <formula1>$Y$6:$Y$7</formula1>
    </dataValidation>
    <dataValidation type="list" allowBlank="1" showInputMessage="1" showErrorMessage="1" prompt=" - " sqref="N5:N96">
      <formula1>$Z$6:$Z$7</formula1>
    </dataValidation>
    <dataValidation type="list" allowBlank="1" showErrorMessage="1" sqref="C5:C96">
      <formula1>$V$8:$V$9</formula1>
    </dataValidation>
    <dataValidation type="list" allowBlank="1" showErrorMessage="1" sqref="H5:H96">
      <formula1>$X$6:$X$7</formula1>
    </dataValidation>
    <dataValidation type="list" allowBlank="1" showErrorMessage="1" sqref="E5:E96">
      <formula1>$W$6:$W$7</formula1>
    </dataValidation>
    <dataValidation type="list" allowBlank="1" showErrorMessage="1" sqref="R5:R96">
      <formula1>$AA$8:$AA$9</formula1>
    </dataValidation>
    <dataValidation type="list" allowBlank="1" showErrorMessage="1" sqref="Q5:Q96">
      <formula1>$AA$6:$AA$7</formula1>
    </dataValidation>
    <dataValidation type="list" allowBlank="1" showErrorMessage="1" sqref="I5:I96">
      <formula1>$X$8:$X$9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2023-02-07T14:56:51Z</dcterms:created>
  <dc:creator>Yuri G. Maia</dc:creator>
</cp:coreProperties>
</file>