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320" windowHeight="4860"/>
  </bookViews>
  <sheets>
    <sheet name="SAO GONCALO" sheetId="1" r:id="rId1"/>
  </sheets>
  <calcPr calcId="125725"/>
</workbook>
</file>

<file path=xl/calcChain.xml><?xml version="1.0" encoding="utf-8"?>
<calcChain xmlns="http://schemas.openxmlformats.org/spreadsheetml/2006/main">
  <c r="AG69" i="1"/>
  <c r="AH69"/>
  <c r="AI69"/>
  <c r="AG70"/>
  <c r="AH70"/>
  <c r="AI70"/>
  <c r="AG71"/>
  <c r="AH71"/>
  <c r="AI71"/>
  <c r="AG72"/>
  <c r="AH72"/>
  <c r="AI72"/>
  <c r="AG73"/>
  <c r="AH73"/>
  <c r="AI73"/>
  <c r="AG67"/>
  <c r="AH67"/>
  <c r="AI67"/>
  <c r="AG68"/>
  <c r="AH68"/>
  <c r="AI68"/>
  <c r="AG48"/>
  <c r="AH48"/>
  <c r="AI48"/>
  <c r="AG49"/>
  <c r="AH49"/>
  <c r="AI49"/>
  <c r="AG14"/>
  <c r="AH14"/>
  <c r="AI14"/>
  <c r="AG13"/>
  <c r="AG76"/>
  <c r="AH76"/>
  <c r="AI76"/>
  <c r="AG77"/>
  <c r="AH77"/>
  <c r="AI77"/>
  <c r="AG78"/>
  <c r="AH78"/>
  <c r="AI78"/>
  <c r="AG79"/>
  <c r="AH79"/>
  <c r="AI79"/>
  <c r="AI13" l="1"/>
  <c r="AH13"/>
  <c r="AG4"/>
  <c r="AH4"/>
  <c r="AI4"/>
  <c r="AG5"/>
  <c r="AH5"/>
  <c r="AI5"/>
  <c r="AG6"/>
  <c r="AH6"/>
  <c r="AI6"/>
  <c r="AG7"/>
  <c r="AH7"/>
  <c r="AI7"/>
  <c r="AG8"/>
  <c r="AH8"/>
  <c r="AI8"/>
  <c r="AG9"/>
  <c r="AH9"/>
  <c r="AI9"/>
  <c r="AG10"/>
  <c r="AH10"/>
  <c r="AI10"/>
  <c r="AG11"/>
  <c r="AH11"/>
  <c r="AI11"/>
  <c r="AG12"/>
  <c r="AH12"/>
  <c r="AI12"/>
  <c r="AG15"/>
  <c r="AH15"/>
  <c r="AI15"/>
  <c r="AG16"/>
  <c r="AH16"/>
  <c r="AI16"/>
  <c r="AG17"/>
  <c r="AH17"/>
  <c r="AI17"/>
  <c r="AG18"/>
  <c r="AH18"/>
  <c r="AI18"/>
  <c r="AG19"/>
  <c r="AH19"/>
  <c r="AI19"/>
  <c r="AG20"/>
  <c r="AH20"/>
  <c r="AI20"/>
  <c r="AG21"/>
  <c r="AH21"/>
  <c r="AI21"/>
  <c r="AG22"/>
  <c r="AH22"/>
  <c r="AI22"/>
  <c r="AG23"/>
  <c r="AH23"/>
  <c r="AI23"/>
  <c r="AG24"/>
  <c r="AH24"/>
  <c r="AI24"/>
  <c r="AG25"/>
  <c r="AH25"/>
  <c r="AI25"/>
  <c r="AG26"/>
  <c r="AH26"/>
  <c r="AI26"/>
  <c r="AG27"/>
  <c r="AH27"/>
  <c r="AI27"/>
  <c r="AG28"/>
  <c r="AI28"/>
  <c r="AG29"/>
  <c r="AH29"/>
  <c r="AI29"/>
  <c r="AG30"/>
  <c r="AI30"/>
  <c r="AG31"/>
  <c r="AH31"/>
  <c r="AI31"/>
  <c r="AG32"/>
  <c r="AH32"/>
  <c r="AI32"/>
  <c r="AG33"/>
  <c r="AH33"/>
  <c r="AI33"/>
  <c r="AG34"/>
  <c r="AH34"/>
  <c r="AI34"/>
  <c r="AG35"/>
  <c r="AI35"/>
  <c r="AG36"/>
  <c r="AH36"/>
  <c r="AI36"/>
  <c r="AG37"/>
  <c r="AH37"/>
  <c r="AI37"/>
  <c r="AG38"/>
  <c r="AI38"/>
  <c r="AG39"/>
  <c r="AH39"/>
  <c r="AI39"/>
  <c r="AG40"/>
  <c r="AH40"/>
  <c r="AI40"/>
  <c r="AG41"/>
  <c r="AI41"/>
  <c r="AG42"/>
  <c r="AI42"/>
  <c r="AG43"/>
  <c r="AH43"/>
  <c r="AI43"/>
  <c r="AG44"/>
  <c r="AH44"/>
  <c r="AI44"/>
  <c r="AG45"/>
  <c r="AH45"/>
  <c r="AI45"/>
  <c r="AG46"/>
  <c r="AH46"/>
  <c r="AI46"/>
  <c r="AG47"/>
  <c r="AH47"/>
  <c r="AI47"/>
  <c r="AG50"/>
  <c r="AH50"/>
  <c r="AI50"/>
  <c r="AG51"/>
  <c r="AH51"/>
  <c r="AI51"/>
  <c r="AG52"/>
  <c r="AH52"/>
  <c r="AI52"/>
  <c r="AG53"/>
  <c r="AH53"/>
  <c r="AI53"/>
  <c r="AG54"/>
  <c r="AH54"/>
  <c r="AI54"/>
  <c r="AG55"/>
  <c r="AH55"/>
  <c r="AI55"/>
  <c r="AG56"/>
  <c r="AH56"/>
  <c r="AI56"/>
  <c r="AG57"/>
  <c r="AH57"/>
  <c r="AI57"/>
  <c r="AG58"/>
  <c r="AH58"/>
  <c r="AI58"/>
  <c r="AG59"/>
  <c r="AH59"/>
  <c r="AI59"/>
  <c r="AG60"/>
  <c r="AH60"/>
  <c r="AI60"/>
  <c r="AG61"/>
  <c r="AH61"/>
  <c r="AI61"/>
  <c r="AG62"/>
  <c r="AH62"/>
  <c r="AI62"/>
  <c r="AG63"/>
  <c r="AH63"/>
  <c r="AI63"/>
  <c r="AG64"/>
  <c r="AH64"/>
  <c r="AI64"/>
  <c r="AG65"/>
  <c r="AH65"/>
  <c r="AI65"/>
  <c r="AG66"/>
  <c r="AH66"/>
  <c r="AI66"/>
  <c r="AG74"/>
  <c r="AH74"/>
  <c r="AI74"/>
  <c r="AG75"/>
  <c r="AH75"/>
  <c r="AI75"/>
  <c r="AI3"/>
  <c r="AH3"/>
  <c r="AG3"/>
</calcChain>
</file>

<file path=xl/comments1.xml><?xml version="1.0" encoding="utf-8"?>
<comments xmlns="http://schemas.openxmlformats.org/spreadsheetml/2006/main">
  <authors>
    <author>Rogério S Pinheiro</author>
  </authors>
  <commentList>
    <comment ref="D1" authorId="0">
      <text>
        <r>
          <rPr>
            <sz val="8"/>
            <color indexed="81"/>
            <rFont val="Tahoma"/>
            <family val="2"/>
          </rPr>
          <t xml:space="preserve">Esse campo se refere ao nome do arquivo SHP relacionado a linha.
</t>
        </r>
      </text>
    </comment>
  </commentList>
</comments>
</file>

<file path=xl/sharedStrings.xml><?xml version="1.0" encoding="utf-8"?>
<sst xmlns="http://schemas.openxmlformats.org/spreadsheetml/2006/main" count="324" uniqueCount="253">
  <si>
    <t>EMPRESA</t>
  </si>
  <si>
    <t>AUTO O. ASA BRANCA GONCALENCE LTDA</t>
  </si>
  <si>
    <t>Capote X Boa Vista</t>
  </si>
  <si>
    <t>AUTO ONIBUS ALCANTARA S.A</t>
  </si>
  <si>
    <t>01</t>
  </si>
  <si>
    <t>Santa Izabel X Fórum</t>
  </si>
  <si>
    <t>01AM</t>
  </si>
  <si>
    <t>Santa Izabel X Alcântara</t>
  </si>
  <si>
    <t>08</t>
  </si>
  <si>
    <t>Engenho Roçado X Alcântara</t>
  </si>
  <si>
    <t>18</t>
  </si>
  <si>
    <t>Legião X Alcântara (Circular )</t>
  </si>
  <si>
    <t>18M</t>
  </si>
  <si>
    <t>Legião X Fórum</t>
  </si>
  <si>
    <t>23</t>
  </si>
  <si>
    <t>Mundel X Fórum</t>
  </si>
  <si>
    <t>23A</t>
  </si>
  <si>
    <t>Mundel X Alcântara</t>
  </si>
  <si>
    <t>25</t>
  </si>
  <si>
    <t>Jardim Tiradentes X Alcântara (Circular )</t>
  </si>
  <si>
    <t>25A</t>
  </si>
  <si>
    <t>Jardim Tiradentes X Forum</t>
  </si>
  <si>
    <t>25B</t>
  </si>
  <si>
    <t>Bandeirantes X Alcântara (Circular)</t>
  </si>
  <si>
    <t>29</t>
  </si>
  <si>
    <t xml:space="preserve">Rio Frio X Alcântara </t>
  </si>
  <si>
    <t>30</t>
  </si>
  <si>
    <t>São Pedro X Fórum ( Via Lagoa Seca )</t>
  </si>
  <si>
    <t>30-A</t>
  </si>
  <si>
    <t>São Pedro X Fórum ( Via Pacheco )</t>
  </si>
  <si>
    <t>30B</t>
  </si>
  <si>
    <t>São Pedro X Alcântara ( Via Lagoa Seca )</t>
  </si>
  <si>
    <t>30C</t>
  </si>
  <si>
    <t>São Pedro X Alcântara ( Via Pacheco )</t>
  </si>
  <si>
    <t>49</t>
  </si>
  <si>
    <t>Itaitindiba X Alcântara</t>
  </si>
  <si>
    <t>49A</t>
  </si>
  <si>
    <t>Quinta Dom Ricardo X Alcântara</t>
  </si>
  <si>
    <t>49B</t>
  </si>
  <si>
    <t>Quinta Dom Ricardo X Forum</t>
  </si>
  <si>
    <t>54</t>
  </si>
  <si>
    <t>Meia Noite X Fórum</t>
  </si>
  <si>
    <t>54A</t>
  </si>
  <si>
    <t>Meia Noite X Alcântara</t>
  </si>
  <si>
    <t>EXPRESSO TANGUA LTDA</t>
  </si>
  <si>
    <t>0014</t>
  </si>
  <si>
    <t xml:space="preserve">Laranjal X Bairro Rosane </t>
  </si>
  <si>
    <t xml:space="preserve">0014C </t>
  </si>
  <si>
    <t>Sta.Luzia X Forum Visc.Seabra</t>
  </si>
  <si>
    <t>06</t>
  </si>
  <si>
    <t>Largo Da Ideia X Forum</t>
  </si>
  <si>
    <t>21</t>
  </si>
  <si>
    <t>Jardim Bom Retiro X Forum</t>
  </si>
  <si>
    <t>31</t>
  </si>
  <si>
    <t>31A</t>
  </si>
  <si>
    <t>Praia da Luz X Fórum</t>
  </si>
  <si>
    <t>39</t>
  </si>
  <si>
    <t>Porto Marambaia X S.Goncalo</t>
  </si>
  <si>
    <t>40</t>
  </si>
  <si>
    <t>Apolo III X Faz.Dos Mineiros</t>
  </si>
  <si>
    <t xml:space="preserve">X021A </t>
  </si>
  <si>
    <t>Jardim Bom Retiro X Alcântara</t>
  </si>
  <si>
    <t xml:space="preserve">X031A </t>
  </si>
  <si>
    <t>Itaoca X Forum</t>
  </si>
  <si>
    <t>EXPRESSO TANGUA LTDA + ICARAÍ AUTO TRANSPORTES LTDA</t>
  </si>
  <si>
    <t>07</t>
  </si>
  <si>
    <t>Guaxindiba X Forum</t>
  </si>
  <si>
    <t>ICARAI AUTO TRANSPORTES LTDA</t>
  </si>
  <si>
    <t>11</t>
  </si>
  <si>
    <t>Luiz Caçador  X  Fórum (Via Nova Cidade )</t>
  </si>
  <si>
    <t>12</t>
  </si>
  <si>
    <t>Santa Luzia X Neves (Circ.) (Via Dr. March e Porto Velho)</t>
  </si>
  <si>
    <t>12A</t>
  </si>
  <si>
    <t>Santa Luzia X Venda Da Cruz</t>
  </si>
  <si>
    <t>12C</t>
  </si>
  <si>
    <t>Santa Luzia X Alcantara</t>
  </si>
  <si>
    <t>13</t>
  </si>
  <si>
    <t>Jardim Catarina X Neves(Circ.) (Via Porto Velho e Dr.March)</t>
  </si>
  <si>
    <t>13A</t>
  </si>
  <si>
    <t>Santa Luzia X Neves (Via Porto Velho )</t>
  </si>
  <si>
    <t>13C</t>
  </si>
  <si>
    <t>Jardim Catarina X Alcantara</t>
  </si>
  <si>
    <t>17</t>
  </si>
  <si>
    <t>Jardim Catarina X Maria Paula</t>
  </si>
  <si>
    <t>17B</t>
  </si>
  <si>
    <t>Santa Luzia X Maria Paula</t>
  </si>
  <si>
    <t>17C</t>
  </si>
  <si>
    <t xml:space="preserve">Jardim  Catarina X Maria Paula ( Via Dalva Raposo) </t>
  </si>
  <si>
    <t>38</t>
  </si>
  <si>
    <t>Jardim São Lourenço X Forum (Via Nova Cidade)</t>
  </si>
  <si>
    <t>B. Palmeiras X Alcantara (Via Nova Cidade e Trindade)</t>
  </si>
  <si>
    <t>Jd São Lourenço X Alcantara (Via Nova Cidade e Trindade)</t>
  </si>
  <si>
    <t>55B</t>
  </si>
  <si>
    <t>Bairro Palmeiras X Forum</t>
  </si>
  <si>
    <t xml:space="preserve">TRANSP. E TURISMO ROSANA </t>
  </si>
  <si>
    <t>43</t>
  </si>
  <si>
    <t>Jardim República X Fórum</t>
  </si>
  <si>
    <t>VIACAO ESTRELA LTDA</t>
  </si>
  <si>
    <t>02</t>
  </si>
  <si>
    <t xml:space="preserve">Ceasa Circular   (Via Rod. Amaral Peixoto) </t>
  </si>
  <si>
    <t>20</t>
  </si>
  <si>
    <t xml:space="preserve">Maria Rita X Alcantará (Via Shopping São Gonçalo) </t>
  </si>
  <si>
    <t>Alcantara X Shopping (Via Prefeitura e Via Rod Amaral Peixoto)</t>
  </si>
  <si>
    <t>42</t>
  </si>
  <si>
    <t>Pontal X  Alcantara  (Via Porta da Pedra)</t>
  </si>
  <si>
    <t>45</t>
  </si>
  <si>
    <t>Pontal X Alcântara ( Via Boa  Vista )</t>
  </si>
  <si>
    <t>48</t>
  </si>
  <si>
    <t xml:space="preserve">Engenho Pequeno X Alcantara (Via Zumbi) </t>
  </si>
  <si>
    <t>VIAÇÃO GALO BRANCO S/A</t>
  </si>
  <si>
    <t>Colubandê Circular (Via Prefeitura e Via Rod Amaral Peixoto)</t>
  </si>
  <si>
    <t>48A</t>
  </si>
  <si>
    <t>Alcântara X Engenho Pequeno</t>
  </si>
  <si>
    <t>56</t>
  </si>
  <si>
    <t>Alcantara X Neves</t>
  </si>
  <si>
    <t>VIAÇÃO MAUÁ</t>
  </si>
  <si>
    <t>15</t>
  </si>
  <si>
    <t>Jockey X Fórum</t>
  </si>
  <si>
    <t>15A</t>
  </si>
  <si>
    <t>Jockey X Alcântara</t>
  </si>
  <si>
    <t>34 B</t>
  </si>
  <si>
    <t>Amendoeira X Alcântara</t>
  </si>
  <si>
    <t>34 L</t>
  </si>
  <si>
    <t>Amendoeira X Fórum</t>
  </si>
  <si>
    <t>34-A</t>
  </si>
  <si>
    <t>Candosa X Fórum</t>
  </si>
  <si>
    <t>37</t>
  </si>
  <si>
    <t xml:space="preserve">Boassú X Alcântara </t>
  </si>
  <si>
    <t>37A</t>
  </si>
  <si>
    <t>Boassú X Fórum X ( Circular)</t>
  </si>
  <si>
    <t>VIACAO RIO OURO LTDA</t>
  </si>
  <si>
    <t>04</t>
  </si>
  <si>
    <t xml:space="preserve">Várzea Das Moças X Marambaia </t>
  </si>
  <si>
    <t>04A</t>
  </si>
  <si>
    <t>Varzea X Alcântara</t>
  </si>
  <si>
    <t>22</t>
  </si>
  <si>
    <t>Várzea Das Moças X Fórum</t>
  </si>
  <si>
    <t>50</t>
  </si>
  <si>
    <t>Anaia X Fórum</t>
  </si>
  <si>
    <t>53</t>
  </si>
  <si>
    <t>Ipiiba X Fórum (Via Calaboca)</t>
  </si>
  <si>
    <t>57</t>
  </si>
  <si>
    <t>Anaia X Fórum (Via Lacomba)</t>
  </si>
  <si>
    <t>58</t>
  </si>
  <si>
    <t>Várzea Das Moças X Fórum (Via Maria Paula)</t>
  </si>
  <si>
    <t>58A</t>
  </si>
  <si>
    <t>Forum X Maria Paula (Via Ipiiba)</t>
  </si>
  <si>
    <t>ÔNIBUS CONVENCIONAL URBANO</t>
  </si>
  <si>
    <t>MICRO ÔNIBUS</t>
  </si>
  <si>
    <t>MIDI ÔNIBUS (MICRÃO)</t>
  </si>
  <si>
    <t>SINDICATO: SETRERJ</t>
  </si>
  <si>
    <t>capacidade do veiculo (lugares em pé+sentado)</t>
  </si>
  <si>
    <t>BASE: JANEIRO/2012</t>
  </si>
  <si>
    <t>Nº DA LINHA</t>
  </si>
  <si>
    <t>VISTA DA LINHA</t>
  </si>
  <si>
    <t xml:space="preserve">FROTA </t>
  </si>
  <si>
    <t>VIAGENS DIA ÚTIL (ida + volta)</t>
  </si>
  <si>
    <t>VARIAÇÃO HORARIA DA DEMANDA (PERCENTUAL)</t>
  </si>
  <si>
    <t>VIAGENS/HORA PICO MANHA (ida + volta)</t>
  </si>
  <si>
    <t>VIAGENS/HORA ENTREPICO  (ida + volta)</t>
  </si>
  <si>
    <t>VIAGENS/HORA PICO TARDE (ida + volta)</t>
  </si>
  <si>
    <t>TARIFA (R$)</t>
  </si>
  <si>
    <t>CÓDIGO DA LINHA</t>
  </si>
  <si>
    <t>L0014</t>
  </si>
  <si>
    <t xml:space="preserve">L0014C </t>
  </si>
  <si>
    <t>L01</t>
  </si>
  <si>
    <t>L01AM</t>
  </si>
  <si>
    <t>L02</t>
  </si>
  <si>
    <t>L04</t>
  </si>
  <si>
    <t>L04A</t>
  </si>
  <si>
    <t>L06</t>
  </si>
  <si>
    <t>L07</t>
  </si>
  <si>
    <t>L08</t>
  </si>
  <si>
    <t>L11</t>
  </si>
  <si>
    <t>L12</t>
  </si>
  <si>
    <t>L12A</t>
  </si>
  <si>
    <t>L12C</t>
  </si>
  <si>
    <t>L13</t>
  </si>
  <si>
    <t>L13A</t>
  </si>
  <si>
    <t>L13C</t>
  </si>
  <si>
    <t>L15</t>
  </si>
  <si>
    <t>L15A</t>
  </si>
  <si>
    <t>L17</t>
  </si>
  <si>
    <t>L17B</t>
  </si>
  <si>
    <t>L17C</t>
  </si>
  <si>
    <t>L18</t>
  </si>
  <si>
    <t>L18M</t>
  </si>
  <si>
    <t>L20</t>
  </si>
  <si>
    <t>L21</t>
  </si>
  <si>
    <t>L22</t>
  </si>
  <si>
    <t>L23</t>
  </si>
  <si>
    <t>L23A</t>
  </si>
  <si>
    <t>L25</t>
  </si>
  <si>
    <t>L25A</t>
  </si>
  <si>
    <t>L25B</t>
  </si>
  <si>
    <t>L26</t>
  </si>
  <si>
    <t>L29</t>
  </si>
  <si>
    <t>L30</t>
  </si>
  <si>
    <t>L30-A</t>
  </si>
  <si>
    <t>L30B</t>
  </si>
  <si>
    <t>L30C</t>
  </si>
  <si>
    <t>L31</t>
  </si>
  <si>
    <t>L31A</t>
  </si>
  <si>
    <t>L34 B</t>
  </si>
  <si>
    <t>L34 L</t>
  </si>
  <si>
    <t>L34-A</t>
  </si>
  <si>
    <t>L37</t>
  </si>
  <si>
    <t>L37A</t>
  </si>
  <si>
    <t>L38</t>
  </si>
  <si>
    <t>L39</t>
  </si>
  <si>
    <t>L40</t>
  </si>
  <si>
    <t>L42</t>
  </si>
  <si>
    <t>L43</t>
  </si>
  <si>
    <t>L45</t>
  </si>
  <si>
    <t>L48</t>
  </si>
  <si>
    <t>L48A</t>
  </si>
  <si>
    <t>L49</t>
  </si>
  <si>
    <t>L49A</t>
  </si>
  <si>
    <t>L49B</t>
  </si>
  <si>
    <t>L50</t>
  </si>
  <si>
    <t>L53</t>
  </si>
  <si>
    <t>L54</t>
  </si>
  <si>
    <t>L54A</t>
  </si>
  <si>
    <t>L55B</t>
  </si>
  <si>
    <t>L56</t>
  </si>
  <si>
    <t>L57</t>
  </si>
  <si>
    <t>L58</t>
  </si>
  <si>
    <t>L58A</t>
  </si>
  <si>
    <t>Praia da Luz X Barreto</t>
  </si>
  <si>
    <t>Bairro Almeirinda (Via Boa Vista)</t>
  </si>
  <si>
    <t>20A</t>
  </si>
  <si>
    <t>42S</t>
  </si>
  <si>
    <t>Shopping São Gonçalo - Tamoio</t>
  </si>
  <si>
    <t>L20A</t>
  </si>
  <si>
    <t>L42S</t>
  </si>
  <si>
    <t>10-1</t>
  </si>
  <si>
    <t>10-2</t>
  </si>
  <si>
    <t>L10-1</t>
  </si>
  <si>
    <t>L10-2</t>
  </si>
  <si>
    <t>35SA</t>
  </si>
  <si>
    <t>35SB</t>
  </si>
  <si>
    <t>L35SA</t>
  </si>
  <si>
    <t>L35SB</t>
  </si>
  <si>
    <t>55-1</t>
  </si>
  <si>
    <t>55-2</t>
  </si>
  <si>
    <t>L55-1</t>
  </si>
  <si>
    <t>L55-2</t>
  </si>
  <si>
    <t>L55A-1</t>
  </si>
  <si>
    <t>L55A-2</t>
  </si>
  <si>
    <t>55A-1</t>
  </si>
  <si>
    <t>55A-2</t>
  </si>
  <si>
    <t xml:space="preserve">LX31A </t>
  </si>
  <si>
    <t xml:space="preserve">LX21A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</si>
</sst>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164" fontId="8" fillId="0" borderId="2" xfId="1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49" fontId="8" fillId="0" borderId="2" xfId="3" applyNumberFormat="1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2" applyFont="1" applyFill="1" applyBorder="1" applyAlignment="1">
      <alignment horizontal="left" vertical="center"/>
    </xf>
    <xf numFmtId="0" fontId="8" fillId="0" borderId="6" xfId="2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2" xfId="5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/>
    </xf>
    <xf numFmtId="0" fontId="9" fillId="0" borderId="5" xfId="5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16" fontId="8" fillId="0" borderId="2" xfId="3" quotePrefix="1" applyNumberFormat="1" applyFont="1" applyFill="1" applyBorder="1" applyAlignment="1">
      <alignment horizontal="left" vertical="center" wrapText="1"/>
    </xf>
    <xf numFmtId="1" fontId="8" fillId="0" borderId="2" xfId="0" applyNumberFormat="1" applyFont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 wrapText="1"/>
    </xf>
    <xf numFmtId="0" fontId="9" fillId="2" borderId="5" xfId="5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6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8" fillId="2" borderId="2" xfId="5" applyFont="1" applyFill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8">
    <cellStyle name="Normal" xfId="0" builtinId="0"/>
    <cellStyle name="Normal 2" xfId="4"/>
    <cellStyle name="Normal 3" xfId="5"/>
    <cellStyle name="Normal_analisa linhas" xfId="3"/>
    <cellStyle name="Normal_Plan2" xfId="2"/>
    <cellStyle name="Porcentagem" xfId="1" builtinId="5"/>
    <cellStyle name="Porcentagem 2" xfId="6"/>
    <cellStyle name="Separador de milhares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83"/>
  <sheetViews>
    <sheetView tabSelected="1" zoomScale="80" zoomScaleNormal="80" workbookViewId="0">
      <selection sqref="A1:A2"/>
    </sheetView>
  </sheetViews>
  <sheetFormatPr defaultColWidth="20.140625" defaultRowHeight="15"/>
  <cols>
    <col min="1" max="1" width="43.28515625" style="23" customWidth="1"/>
    <col min="2" max="2" width="8.42578125" style="23" bestFit="1" customWidth="1"/>
    <col min="3" max="3" width="57.85546875" style="23" bestFit="1" customWidth="1"/>
    <col min="4" max="4" width="20.5703125" style="23" bestFit="1" customWidth="1"/>
    <col min="5" max="5" width="31.140625" style="3" customWidth="1"/>
    <col min="6" max="7" width="20.140625" style="3"/>
    <col min="8" max="8" width="20.140625" style="4"/>
    <col min="9" max="12" width="6.28515625" style="3" bestFit="1" customWidth="1"/>
    <col min="13" max="16" width="7.42578125" style="3" bestFit="1" customWidth="1"/>
    <col min="17" max="18" width="6.28515625" style="3" bestFit="1" customWidth="1"/>
    <col min="19" max="20" width="7.42578125" style="3" bestFit="1" customWidth="1"/>
    <col min="21" max="21" width="6.28515625" style="3" bestFit="1" customWidth="1"/>
    <col min="22" max="26" width="7.42578125" style="3" bestFit="1" customWidth="1"/>
    <col min="27" max="27" width="6.28515625" style="3" bestFit="1" customWidth="1"/>
    <col min="28" max="28" width="7.42578125" style="3" bestFit="1" customWidth="1"/>
    <col min="29" max="32" width="6.28515625" style="3" bestFit="1" customWidth="1"/>
    <col min="33" max="33" width="18" style="3" customWidth="1"/>
    <col min="34" max="16384" width="20.140625" style="1"/>
  </cols>
  <sheetData>
    <row r="1" spans="1:36" ht="19.5" customHeight="1">
      <c r="A1" s="33" t="s">
        <v>0</v>
      </c>
      <c r="B1" s="33" t="s">
        <v>153</v>
      </c>
      <c r="C1" s="33" t="s">
        <v>154</v>
      </c>
      <c r="D1" s="33" t="s">
        <v>162</v>
      </c>
      <c r="E1" s="34" t="s">
        <v>155</v>
      </c>
      <c r="F1" s="35"/>
      <c r="G1" s="36"/>
      <c r="H1" s="38" t="s">
        <v>156</v>
      </c>
      <c r="I1" s="40" t="s">
        <v>157</v>
      </c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2"/>
      <c r="AG1" s="31" t="s">
        <v>158</v>
      </c>
      <c r="AH1" s="31" t="s">
        <v>159</v>
      </c>
      <c r="AI1" s="31" t="s">
        <v>160</v>
      </c>
      <c r="AJ1" s="31" t="s">
        <v>161</v>
      </c>
    </row>
    <row r="2" spans="1:36" ht="39" customHeight="1">
      <c r="A2" s="33"/>
      <c r="B2" s="33"/>
      <c r="C2" s="33"/>
      <c r="D2" s="33"/>
      <c r="E2" s="26" t="s">
        <v>147</v>
      </c>
      <c r="F2" s="26" t="s">
        <v>149</v>
      </c>
      <c r="G2" s="26" t="s">
        <v>148</v>
      </c>
      <c r="H2" s="39"/>
      <c r="I2" s="6">
        <v>1</v>
      </c>
      <c r="J2" s="6">
        <v>2</v>
      </c>
      <c r="K2" s="6">
        <v>3</v>
      </c>
      <c r="L2" s="6">
        <v>4</v>
      </c>
      <c r="M2" s="6">
        <v>5</v>
      </c>
      <c r="N2" s="6">
        <v>6</v>
      </c>
      <c r="O2" s="6">
        <v>7</v>
      </c>
      <c r="P2" s="6">
        <v>8</v>
      </c>
      <c r="Q2" s="6">
        <v>9</v>
      </c>
      <c r="R2" s="6">
        <v>10</v>
      </c>
      <c r="S2" s="6">
        <v>11</v>
      </c>
      <c r="T2" s="6">
        <v>12</v>
      </c>
      <c r="U2" s="6">
        <v>13</v>
      </c>
      <c r="V2" s="6">
        <v>14</v>
      </c>
      <c r="W2" s="6">
        <v>15</v>
      </c>
      <c r="X2" s="6">
        <v>16</v>
      </c>
      <c r="Y2" s="6">
        <v>17</v>
      </c>
      <c r="Z2" s="6">
        <v>18</v>
      </c>
      <c r="AA2" s="6">
        <v>19</v>
      </c>
      <c r="AB2" s="6">
        <v>20</v>
      </c>
      <c r="AC2" s="6">
        <v>21</v>
      </c>
      <c r="AD2" s="6">
        <v>22</v>
      </c>
      <c r="AE2" s="6">
        <v>23</v>
      </c>
      <c r="AF2" s="6">
        <v>24</v>
      </c>
      <c r="AG2" s="32"/>
      <c r="AH2" s="32"/>
      <c r="AI2" s="32"/>
      <c r="AJ2" s="32"/>
    </row>
    <row r="3" spans="1:36">
      <c r="A3" s="13" t="s">
        <v>44</v>
      </c>
      <c r="B3" s="14" t="s">
        <v>45</v>
      </c>
      <c r="C3" s="15" t="s">
        <v>46</v>
      </c>
      <c r="D3" s="28" t="s">
        <v>163</v>
      </c>
      <c r="E3" s="7">
        <v>0</v>
      </c>
      <c r="F3" s="7">
        <v>0</v>
      </c>
      <c r="G3" s="7">
        <v>7</v>
      </c>
      <c r="H3" s="8">
        <v>146</v>
      </c>
      <c r="I3" s="9">
        <v>0</v>
      </c>
      <c r="J3" s="9">
        <v>0</v>
      </c>
      <c r="K3" s="9">
        <v>0</v>
      </c>
      <c r="L3" s="9">
        <v>0</v>
      </c>
      <c r="M3" s="9">
        <v>5.6000000000000001E-2</v>
      </c>
      <c r="N3" s="9">
        <v>9.9699999999999997E-2</v>
      </c>
      <c r="O3" s="9">
        <v>7.4200000000000002E-2</v>
      </c>
      <c r="P3" s="9">
        <v>5.0099999999999999E-2</v>
      </c>
      <c r="Q3" s="9">
        <v>3.8199999999999998E-2</v>
      </c>
      <c r="R3" s="9">
        <v>3.9800000000000002E-2</v>
      </c>
      <c r="S3" s="9">
        <v>3.8199999999999998E-2</v>
      </c>
      <c r="T3" s="9">
        <v>4.7399999999999998E-2</v>
      </c>
      <c r="U3" s="9">
        <v>4.1500000000000002E-2</v>
      </c>
      <c r="V3" s="9">
        <v>3.7199999999999997E-2</v>
      </c>
      <c r="W3" s="9">
        <v>3.95E-2</v>
      </c>
      <c r="X3" s="9">
        <v>5.8000000000000003E-2</v>
      </c>
      <c r="Y3" s="9">
        <v>7.4800000000000005E-2</v>
      </c>
      <c r="Z3" s="9">
        <v>8.0299999999999996E-2</v>
      </c>
      <c r="AA3" s="9">
        <v>6.8099999999999994E-2</v>
      </c>
      <c r="AB3" s="9">
        <v>4.9099999999999998E-2</v>
      </c>
      <c r="AC3" s="9">
        <v>4.5100000000000001E-2</v>
      </c>
      <c r="AD3" s="9">
        <v>3.8600000000000002E-2</v>
      </c>
      <c r="AE3" s="9">
        <v>1.7600000000000001E-2</v>
      </c>
      <c r="AF3" s="9">
        <v>6.6E-3</v>
      </c>
      <c r="AG3" s="25">
        <f t="shared" ref="AG3" si="0">MAX(N3:Q3)*$H3</f>
        <v>14.556199999999999</v>
      </c>
      <c r="AH3" s="25">
        <f t="shared" ref="AH3" si="1">MAX(R3:X3)*$H3</f>
        <v>8.468</v>
      </c>
      <c r="AI3" s="25">
        <f t="shared" ref="AI3" si="2">MAX(Y3:AB3)*$H3</f>
        <v>11.723799999999999</v>
      </c>
      <c r="AJ3" s="27">
        <v>2.6</v>
      </c>
    </row>
    <row r="4" spans="1:36">
      <c r="A4" s="13" t="s">
        <v>44</v>
      </c>
      <c r="B4" s="14" t="s">
        <v>47</v>
      </c>
      <c r="C4" s="16" t="s">
        <v>48</v>
      </c>
      <c r="D4" s="28" t="s">
        <v>164</v>
      </c>
      <c r="E4" s="7">
        <v>2</v>
      </c>
      <c r="F4" s="7">
        <v>0</v>
      </c>
      <c r="G4" s="7">
        <v>6</v>
      </c>
      <c r="H4" s="8">
        <v>21</v>
      </c>
      <c r="I4" s="9">
        <v>0</v>
      </c>
      <c r="J4" s="9">
        <v>0</v>
      </c>
      <c r="K4" s="9">
        <v>0</v>
      </c>
      <c r="L4" s="9">
        <v>0</v>
      </c>
      <c r="M4" s="9">
        <v>2.2599999999999999E-2</v>
      </c>
      <c r="N4" s="9">
        <v>6.5299999999999997E-2</v>
      </c>
      <c r="O4" s="9">
        <v>0.1031</v>
      </c>
      <c r="P4" s="9">
        <v>3.2800000000000003E-2</v>
      </c>
      <c r="Q4" s="9">
        <v>5.6000000000000001E-2</v>
      </c>
      <c r="R4" s="9">
        <v>3.6299999999999999E-2</v>
      </c>
      <c r="S4" s="9">
        <v>3.2199999999999999E-2</v>
      </c>
      <c r="T4" s="9">
        <v>6.5000000000000002E-2</v>
      </c>
      <c r="U4" s="9">
        <v>5.5199999999999999E-2</v>
      </c>
      <c r="V4" s="9">
        <v>1.9699999999999999E-2</v>
      </c>
      <c r="W4" s="9">
        <v>3.4299999999999997E-2</v>
      </c>
      <c r="X4" s="9">
        <v>5.2600000000000001E-2</v>
      </c>
      <c r="Y4" s="9">
        <v>8.2500000000000004E-2</v>
      </c>
      <c r="Z4" s="9">
        <v>8.0100000000000005E-2</v>
      </c>
      <c r="AA4" s="9">
        <v>6.7400000000000002E-2</v>
      </c>
      <c r="AB4" s="9">
        <v>6.2399999999999997E-2</v>
      </c>
      <c r="AC4" s="9">
        <v>5.7500000000000002E-2</v>
      </c>
      <c r="AD4" s="9">
        <v>5.9200000000000003E-2</v>
      </c>
      <c r="AE4" s="9">
        <v>1.5100000000000001E-2</v>
      </c>
      <c r="AF4" s="9">
        <v>1E-3</v>
      </c>
      <c r="AG4" s="25">
        <f t="shared" ref="AG4:AG66" si="3">MAX(N4:Q4)*$H4</f>
        <v>2.1650999999999998</v>
      </c>
      <c r="AH4" s="25">
        <f t="shared" ref="AH4:AH66" si="4">MAX(R4:X4)*$H4</f>
        <v>1.365</v>
      </c>
      <c r="AI4" s="25">
        <f t="shared" ref="AI4:AI66" si="5">MAX(Y4:AB4)*$H4</f>
        <v>1.7325000000000002</v>
      </c>
      <c r="AJ4" s="27">
        <v>2.6</v>
      </c>
    </row>
    <row r="5" spans="1:36">
      <c r="A5" s="13" t="s">
        <v>3</v>
      </c>
      <c r="B5" s="14" t="s">
        <v>4</v>
      </c>
      <c r="C5" s="15" t="s">
        <v>5</v>
      </c>
      <c r="D5" s="28" t="s">
        <v>165</v>
      </c>
      <c r="E5" s="7">
        <v>9</v>
      </c>
      <c r="F5" s="7">
        <v>17</v>
      </c>
      <c r="G5" s="7">
        <v>6</v>
      </c>
      <c r="H5" s="8">
        <v>424</v>
      </c>
      <c r="I5" s="9">
        <v>6.7000000000000002E-3</v>
      </c>
      <c r="J5" s="9">
        <v>1.6000000000000001E-3</v>
      </c>
      <c r="K5" s="9">
        <v>3.3999999999999998E-3</v>
      </c>
      <c r="L5" s="9">
        <v>1.8200000000000001E-2</v>
      </c>
      <c r="M5" s="9">
        <v>5.2900000000000003E-2</v>
      </c>
      <c r="N5" s="9">
        <v>7.5700000000000003E-2</v>
      </c>
      <c r="O5" s="9">
        <v>7.3200000000000001E-2</v>
      </c>
      <c r="P5" s="9">
        <v>6.2700000000000006E-2</v>
      </c>
      <c r="Q5" s="9">
        <v>4.41E-2</v>
      </c>
      <c r="R5" s="9">
        <v>4.2200000000000001E-2</v>
      </c>
      <c r="S5" s="9">
        <v>3.9899999999999998E-2</v>
      </c>
      <c r="T5" s="9">
        <v>3.7499999999999999E-2</v>
      </c>
      <c r="U5" s="9">
        <v>4.24E-2</v>
      </c>
      <c r="V5" s="9">
        <v>3.9199999999999999E-2</v>
      </c>
      <c r="W5" s="9">
        <v>3.9199999999999999E-2</v>
      </c>
      <c r="X5" s="9">
        <v>4.7E-2</v>
      </c>
      <c r="Y5" s="9">
        <v>6.2199999999999998E-2</v>
      </c>
      <c r="Z5" s="9">
        <v>6.8400000000000002E-2</v>
      </c>
      <c r="AA5" s="9">
        <v>6.4100000000000004E-2</v>
      </c>
      <c r="AB5" s="9">
        <v>5.4100000000000002E-2</v>
      </c>
      <c r="AC5" s="9">
        <v>4.5999999999999999E-2</v>
      </c>
      <c r="AD5" s="9">
        <v>4.1399999999999999E-2</v>
      </c>
      <c r="AE5" s="9">
        <v>2.6800000000000001E-2</v>
      </c>
      <c r="AF5" s="9">
        <v>1.1299999999999999E-2</v>
      </c>
      <c r="AG5" s="25">
        <f t="shared" si="3"/>
        <v>32.096800000000002</v>
      </c>
      <c r="AH5" s="25">
        <f t="shared" si="4"/>
        <v>19.928000000000001</v>
      </c>
      <c r="AI5" s="25">
        <f t="shared" si="5"/>
        <v>29.0016</v>
      </c>
      <c r="AJ5" s="27">
        <v>2.6</v>
      </c>
    </row>
    <row r="6" spans="1:36">
      <c r="A6" s="13" t="s">
        <v>3</v>
      </c>
      <c r="B6" s="14" t="s">
        <v>6</v>
      </c>
      <c r="C6" s="15" t="s">
        <v>7</v>
      </c>
      <c r="D6" s="28" t="s">
        <v>166</v>
      </c>
      <c r="E6" s="7">
        <v>1</v>
      </c>
      <c r="F6" s="7">
        <v>3</v>
      </c>
      <c r="G6" s="7">
        <v>10</v>
      </c>
      <c r="H6" s="8">
        <v>256</v>
      </c>
      <c r="I6" s="9">
        <v>0</v>
      </c>
      <c r="J6" s="9">
        <v>0</v>
      </c>
      <c r="K6" s="9">
        <v>0</v>
      </c>
      <c r="L6" s="9">
        <v>5.1999999999999998E-3</v>
      </c>
      <c r="M6" s="9">
        <v>3.6999999999999998E-2</v>
      </c>
      <c r="N6" s="9">
        <v>0.04</v>
      </c>
      <c r="O6" s="9">
        <v>4.3400000000000001E-2</v>
      </c>
      <c r="P6" s="9">
        <v>3.1300000000000001E-2</v>
      </c>
      <c r="Q6" s="9">
        <v>3.0800000000000001E-2</v>
      </c>
      <c r="R6" s="9">
        <v>3.5900000000000001E-2</v>
      </c>
      <c r="S6" s="9">
        <v>4.3299999999999998E-2</v>
      </c>
      <c r="T6" s="9">
        <v>5.3999999999999999E-2</v>
      </c>
      <c r="U6" s="9">
        <v>5.8299999999999998E-2</v>
      </c>
      <c r="V6" s="9">
        <v>5.5899999999999998E-2</v>
      </c>
      <c r="W6" s="9">
        <v>6.7100000000000007E-2</v>
      </c>
      <c r="X6" s="9">
        <v>7.6300000000000007E-2</v>
      </c>
      <c r="Y6" s="9">
        <v>9.7500000000000003E-2</v>
      </c>
      <c r="Z6" s="9">
        <v>0.1067</v>
      </c>
      <c r="AA6" s="9">
        <v>0.08</v>
      </c>
      <c r="AB6" s="9">
        <v>6.0499999999999998E-2</v>
      </c>
      <c r="AC6" s="9">
        <v>4.2299999999999997E-2</v>
      </c>
      <c r="AD6" s="9">
        <v>2.3900000000000001E-2</v>
      </c>
      <c r="AE6" s="9">
        <v>9.4999999999999998E-3</v>
      </c>
      <c r="AF6" s="9">
        <v>1E-3</v>
      </c>
      <c r="AG6" s="25">
        <f t="shared" si="3"/>
        <v>11.1104</v>
      </c>
      <c r="AH6" s="25">
        <f t="shared" si="4"/>
        <v>19.532800000000002</v>
      </c>
      <c r="AI6" s="25">
        <f t="shared" si="5"/>
        <v>27.315200000000001</v>
      </c>
      <c r="AJ6" s="27">
        <v>2.6</v>
      </c>
    </row>
    <row r="7" spans="1:36">
      <c r="A7" s="13" t="s">
        <v>97</v>
      </c>
      <c r="B7" s="17" t="s">
        <v>98</v>
      </c>
      <c r="C7" s="16" t="s">
        <v>99</v>
      </c>
      <c r="D7" s="28" t="s">
        <v>167</v>
      </c>
      <c r="E7" s="7">
        <v>8</v>
      </c>
      <c r="F7" s="7">
        <v>0</v>
      </c>
      <c r="G7" s="7">
        <v>0</v>
      </c>
      <c r="H7" s="8">
        <v>44</v>
      </c>
      <c r="I7" s="9">
        <v>1E-4</v>
      </c>
      <c r="J7" s="9">
        <v>0</v>
      </c>
      <c r="K7" s="9">
        <v>0</v>
      </c>
      <c r="L7" s="9">
        <v>3.3999999999999998E-3</v>
      </c>
      <c r="M7" s="9">
        <v>3.7999999999999999E-2</v>
      </c>
      <c r="N7" s="9">
        <v>8.8499999999999995E-2</v>
      </c>
      <c r="O7" s="9">
        <v>6.9099999999999995E-2</v>
      </c>
      <c r="P7" s="9">
        <v>5.1499999999999997E-2</v>
      </c>
      <c r="Q7" s="9">
        <v>4.3799999999999999E-2</v>
      </c>
      <c r="R7" s="9">
        <v>3.4799999999999998E-2</v>
      </c>
      <c r="S7" s="9">
        <v>3.7400000000000003E-2</v>
      </c>
      <c r="T7" s="9">
        <v>5.11E-2</v>
      </c>
      <c r="U7" s="9">
        <v>5.16E-2</v>
      </c>
      <c r="V7" s="9">
        <v>4.4900000000000002E-2</v>
      </c>
      <c r="W7" s="9">
        <v>4.19E-2</v>
      </c>
      <c r="X7" s="9">
        <v>5.5300000000000002E-2</v>
      </c>
      <c r="Y7" s="9">
        <v>8.6499999999999994E-2</v>
      </c>
      <c r="Z7" s="9">
        <v>7.46E-2</v>
      </c>
      <c r="AA7" s="9">
        <v>6.4899999999999999E-2</v>
      </c>
      <c r="AB7" s="9">
        <v>4.7399999999999998E-2</v>
      </c>
      <c r="AC7" s="9">
        <v>4.0800000000000003E-2</v>
      </c>
      <c r="AD7" s="9">
        <v>4.3900000000000002E-2</v>
      </c>
      <c r="AE7" s="9">
        <v>2.3099999999999999E-2</v>
      </c>
      <c r="AF7" s="9">
        <v>7.4000000000000003E-3</v>
      </c>
      <c r="AG7" s="25">
        <f t="shared" si="3"/>
        <v>3.8939999999999997</v>
      </c>
      <c r="AH7" s="25">
        <f t="shared" si="4"/>
        <v>2.4332000000000003</v>
      </c>
      <c r="AI7" s="25">
        <f t="shared" si="5"/>
        <v>3.8059999999999996</v>
      </c>
      <c r="AJ7" s="27">
        <v>2.6</v>
      </c>
    </row>
    <row r="8" spans="1:36">
      <c r="A8" s="13" t="s">
        <v>130</v>
      </c>
      <c r="B8" s="18" t="s">
        <v>131</v>
      </c>
      <c r="C8" s="15" t="s">
        <v>132</v>
      </c>
      <c r="D8" s="28" t="s">
        <v>168</v>
      </c>
      <c r="E8" s="7">
        <v>21</v>
      </c>
      <c r="F8" s="7">
        <v>0</v>
      </c>
      <c r="G8" s="7">
        <v>0</v>
      </c>
      <c r="H8" s="8">
        <v>121</v>
      </c>
      <c r="I8" s="9">
        <v>1.2999999999999999E-3</v>
      </c>
      <c r="J8" s="9">
        <v>1.1999999999999999E-3</v>
      </c>
      <c r="K8" s="9">
        <v>6.9999999999999999E-4</v>
      </c>
      <c r="L8" s="9">
        <v>6.4000000000000003E-3</v>
      </c>
      <c r="M8" s="9">
        <v>6.0900000000000003E-2</v>
      </c>
      <c r="N8" s="9">
        <v>0.1095</v>
      </c>
      <c r="O8" s="9">
        <v>0.10340000000000001</v>
      </c>
      <c r="P8" s="9">
        <v>5.3699999999999998E-2</v>
      </c>
      <c r="Q8" s="9">
        <v>3.8600000000000002E-2</v>
      </c>
      <c r="R8" s="9">
        <v>3.1300000000000001E-2</v>
      </c>
      <c r="S8" s="9">
        <v>3.09E-2</v>
      </c>
      <c r="T8" s="9">
        <v>3.8300000000000001E-2</v>
      </c>
      <c r="U8" s="9">
        <v>3.56E-2</v>
      </c>
      <c r="V8" s="9">
        <v>3.4799999999999998E-2</v>
      </c>
      <c r="W8" s="9">
        <v>4.1399999999999999E-2</v>
      </c>
      <c r="X8" s="9">
        <v>5.8099999999999999E-2</v>
      </c>
      <c r="Y8" s="9">
        <v>8.8400000000000006E-2</v>
      </c>
      <c r="Z8" s="9">
        <v>9.1300000000000006E-2</v>
      </c>
      <c r="AA8" s="9">
        <v>6.0600000000000001E-2</v>
      </c>
      <c r="AB8" s="9">
        <v>3.6900000000000002E-2</v>
      </c>
      <c r="AC8" s="9">
        <v>2.98E-2</v>
      </c>
      <c r="AD8" s="9">
        <v>3.2399999999999998E-2</v>
      </c>
      <c r="AE8" s="9">
        <v>1.2699999999999999E-2</v>
      </c>
      <c r="AF8" s="9">
        <v>1.8E-3</v>
      </c>
      <c r="AG8" s="25">
        <f t="shared" si="3"/>
        <v>13.249499999999999</v>
      </c>
      <c r="AH8" s="25">
        <f t="shared" si="4"/>
        <v>7.0301</v>
      </c>
      <c r="AI8" s="25">
        <f t="shared" si="5"/>
        <v>11.0473</v>
      </c>
      <c r="AJ8" s="27">
        <v>2.6</v>
      </c>
    </row>
    <row r="9" spans="1:36">
      <c r="A9" s="13" t="s">
        <v>130</v>
      </c>
      <c r="B9" s="18" t="s">
        <v>133</v>
      </c>
      <c r="C9" s="15" t="s">
        <v>134</v>
      </c>
      <c r="D9" s="28" t="s">
        <v>169</v>
      </c>
      <c r="E9" s="7">
        <v>8</v>
      </c>
      <c r="F9" s="7">
        <v>0</v>
      </c>
      <c r="G9" s="7">
        <v>0</v>
      </c>
      <c r="H9" s="8">
        <v>55</v>
      </c>
      <c r="I9" s="9">
        <v>5.0000000000000001E-4</v>
      </c>
      <c r="J9" s="9">
        <v>6.9999999999999999E-4</v>
      </c>
      <c r="K9" s="9">
        <v>2.0000000000000001E-4</v>
      </c>
      <c r="L9" s="9">
        <v>8.9999999999999998E-4</v>
      </c>
      <c r="M9" s="9">
        <v>6.0999999999999999E-2</v>
      </c>
      <c r="N9" s="9">
        <v>0.11890000000000001</v>
      </c>
      <c r="O9" s="9">
        <v>0.1077</v>
      </c>
      <c r="P9" s="9">
        <v>5.3499999999999999E-2</v>
      </c>
      <c r="Q9" s="9">
        <v>3.73E-2</v>
      </c>
      <c r="R9" s="9">
        <v>3.5999999999999997E-2</v>
      </c>
      <c r="S9" s="9">
        <v>3.6200000000000003E-2</v>
      </c>
      <c r="T9" s="9">
        <v>4.3400000000000001E-2</v>
      </c>
      <c r="U9" s="9">
        <v>3.9699999999999999E-2</v>
      </c>
      <c r="V9" s="9">
        <v>3.49E-2</v>
      </c>
      <c r="W9" s="9">
        <v>4.4299999999999999E-2</v>
      </c>
      <c r="X9" s="9">
        <v>6.1400000000000003E-2</v>
      </c>
      <c r="Y9" s="9">
        <v>9.1700000000000004E-2</v>
      </c>
      <c r="Z9" s="9">
        <v>8.7599999999999997E-2</v>
      </c>
      <c r="AA9" s="9">
        <v>5.8500000000000003E-2</v>
      </c>
      <c r="AB9" s="9">
        <v>3.6999999999999998E-2</v>
      </c>
      <c r="AC9" s="9">
        <v>2.4899999999999999E-2</v>
      </c>
      <c r="AD9" s="9">
        <v>1.67E-2</v>
      </c>
      <c r="AE9" s="9">
        <v>6.1000000000000004E-3</v>
      </c>
      <c r="AF9" s="9">
        <v>8.9999999999999998E-4</v>
      </c>
      <c r="AG9" s="25">
        <f t="shared" si="3"/>
        <v>6.5395000000000003</v>
      </c>
      <c r="AH9" s="25">
        <f t="shared" si="4"/>
        <v>3.3770000000000002</v>
      </c>
      <c r="AI9" s="25">
        <f t="shared" si="5"/>
        <v>5.0434999999999999</v>
      </c>
      <c r="AJ9" s="27">
        <v>2.6</v>
      </c>
    </row>
    <row r="10" spans="1:36">
      <c r="A10" s="13" t="s">
        <v>44</v>
      </c>
      <c r="B10" s="14" t="s">
        <v>49</v>
      </c>
      <c r="C10" s="15" t="s">
        <v>50</v>
      </c>
      <c r="D10" s="28" t="s">
        <v>170</v>
      </c>
      <c r="E10" s="7">
        <v>2</v>
      </c>
      <c r="F10" s="7">
        <v>0</v>
      </c>
      <c r="G10" s="7">
        <v>3</v>
      </c>
      <c r="H10" s="8">
        <v>19</v>
      </c>
      <c r="I10" s="9">
        <v>0</v>
      </c>
      <c r="J10" s="9">
        <v>0</v>
      </c>
      <c r="K10" s="9">
        <v>0</v>
      </c>
      <c r="L10" s="9">
        <v>1.43E-2</v>
      </c>
      <c r="M10" s="9">
        <v>0.11169999999999999</v>
      </c>
      <c r="N10" s="9">
        <v>9.4200000000000006E-2</v>
      </c>
      <c r="O10" s="9">
        <v>9.7299999999999998E-2</v>
      </c>
      <c r="P10" s="9">
        <v>5.0700000000000002E-2</v>
      </c>
      <c r="Q10" s="9">
        <v>4.48E-2</v>
      </c>
      <c r="R10" s="9">
        <v>4.0899999999999999E-2</v>
      </c>
      <c r="S10" s="9">
        <v>3.2899999999999999E-2</v>
      </c>
      <c r="T10" s="9">
        <v>5.0999999999999997E-2</v>
      </c>
      <c r="U10" s="9">
        <v>3.9399999999999998E-2</v>
      </c>
      <c r="V10" s="9">
        <v>3.32E-2</v>
      </c>
      <c r="W10" s="9">
        <v>4.4900000000000002E-2</v>
      </c>
      <c r="X10" s="9">
        <v>6.0400000000000002E-2</v>
      </c>
      <c r="Y10" s="9">
        <v>8.4199999999999997E-2</v>
      </c>
      <c r="Z10" s="9">
        <v>6.8000000000000005E-2</v>
      </c>
      <c r="AA10" s="9">
        <v>7.0800000000000002E-2</v>
      </c>
      <c r="AB10" s="9">
        <v>3.6200000000000003E-2</v>
      </c>
      <c r="AC10" s="9">
        <v>1.26E-2</v>
      </c>
      <c r="AD10" s="9">
        <v>8.6999999999999994E-3</v>
      </c>
      <c r="AE10" s="9">
        <v>3.7000000000000002E-3</v>
      </c>
      <c r="AF10" s="9">
        <v>0</v>
      </c>
      <c r="AG10" s="25">
        <f t="shared" si="3"/>
        <v>1.8487</v>
      </c>
      <c r="AH10" s="25">
        <f t="shared" si="4"/>
        <v>1.1476</v>
      </c>
      <c r="AI10" s="25">
        <f t="shared" si="5"/>
        <v>1.5997999999999999</v>
      </c>
      <c r="AJ10" s="27">
        <v>2.6</v>
      </c>
    </row>
    <row r="11" spans="1:36">
      <c r="A11" s="13" t="s">
        <v>64</v>
      </c>
      <c r="B11" s="14" t="s">
        <v>65</v>
      </c>
      <c r="C11" s="16" t="s">
        <v>66</v>
      </c>
      <c r="D11" s="28" t="s">
        <v>171</v>
      </c>
      <c r="E11" s="7">
        <v>9</v>
      </c>
      <c r="F11" s="7">
        <v>3</v>
      </c>
      <c r="G11" s="7">
        <v>6</v>
      </c>
      <c r="H11" s="8">
        <v>80</v>
      </c>
      <c r="I11" s="9">
        <v>0</v>
      </c>
      <c r="J11" s="9">
        <v>0</v>
      </c>
      <c r="K11" s="9">
        <v>0</v>
      </c>
      <c r="L11" s="9">
        <v>6.9999999999999999E-4</v>
      </c>
      <c r="M11" s="9">
        <v>4.3799999999999999E-2</v>
      </c>
      <c r="N11" s="9">
        <v>7.9399999999999998E-2</v>
      </c>
      <c r="O11" s="9">
        <v>0.1003</v>
      </c>
      <c r="P11" s="9">
        <v>4.9099999999999998E-2</v>
      </c>
      <c r="Q11" s="9">
        <v>5.0099999999999999E-2</v>
      </c>
      <c r="R11" s="9">
        <v>4.5900000000000003E-2</v>
      </c>
      <c r="S11" s="9">
        <v>4.5900000000000003E-2</v>
      </c>
      <c r="T11" s="9">
        <v>4.53E-2</v>
      </c>
      <c r="U11" s="9">
        <v>4.7E-2</v>
      </c>
      <c r="V11" s="9">
        <v>4.0300000000000002E-2</v>
      </c>
      <c r="W11" s="9">
        <v>3.6999999999999998E-2</v>
      </c>
      <c r="X11" s="9">
        <v>5.6000000000000001E-2</v>
      </c>
      <c r="Y11" s="9">
        <v>8.4699999999999998E-2</v>
      </c>
      <c r="Z11" s="9">
        <v>7.2599999999999998E-2</v>
      </c>
      <c r="AA11" s="9">
        <v>8.2100000000000006E-2</v>
      </c>
      <c r="AB11" s="9">
        <v>4.36E-2</v>
      </c>
      <c r="AC11" s="9">
        <v>3.1399999999999997E-2</v>
      </c>
      <c r="AD11" s="9">
        <v>3.6200000000000003E-2</v>
      </c>
      <c r="AE11" s="9">
        <v>8.0000000000000002E-3</v>
      </c>
      <c r="AF11" s="9">
        <v>6.9999999999999999E-4</v>
      </c>
      <c r="AG11" s="25">
        <f t="shared" si="3"/>
        <v>8.0240000000000009</v>
      </c>
      <c r="AH11" s="25">
        <f t="shared" si="4"/>
        <v>4.4800000000000004</v>
      </c>
      <c r="AI11" s="25">
        <f t="shared" si="5"/>
        <v>6.7759999999999998</v>
      </c>
      <c r="AJ11" s="27">
        <v>2.6</v>
      </c>
    </row>
    <row r="12" spans="1:36">
      <c r="A12" s="13" t="s">
        <v>3</v>
      </c>
      <c r="B12" s="14" t="s">
        <v>8</v>
      </c>
      <c r="C12" s="15" t="s">
        <v>9</v>
      </c>
      <c r="D12" s="28" t="s">
        <v>172</v>
      </c>
      <c r="E12" s="7">
        <v>2</v>
      </c>
      <c r="F12" s="7">
        <v>0</v>
      </c>
      <c r="G12" s="7">
        <v>0</v>
      </c>
      <c r="H12" s="8">
        <v>32</v>
      </c>
      <c r="I12" s="9">
        <v>0</v>
      </c>
      <c r="J12" s="9">
        <v>0</v>
      </c>
      <c r="K12" s="9">
        <v>0</v>
      </c>
      <c r="L12" s="9">
        <v>0</v>
      </c>
      <c r="M12" s="9">
        <v>6.0000000000000001E-3</v>
      </c>
      <c r="N12" s="9">
        <v>0.10249999999999999</v>
      </c>
      <c r="O12" s="9">
        <v>0.1037</v>
      </c>
      <c r="P12" s="9">
        <v>6.3200000000000006E-2</v>
      </c>
      <c r="Q12" s="9">
        <v>4.0800000000000003E-2</v>
      </c>
      <c r="R12" s="9">
        <v>3.3500000000000002E-2</v>
      </c>
      <c r="S12" s="9">
        <v>4.2200000000000001E-2</v>
      </c>
      <c r="T12" s="9">
        <v>3.8399999999999997E-2</v>
      </c>
      <c r="U12" s="9">
        <v>4.3200000000000002E-2</v>
      </c>
      <c r="V12" s="9">
        <v>4.9500000000000002E-2</v>
      </c>
      <c r="W12" s="9">
        <v>3.8899999999999997E-2</v>
      </c>
      <c r="X12" s="9">
        <v>7.3099999999999998E-2</v>
      </c>
      <c r="Y12" s="9">
        <v>7.3300000000000004E-2</v>
      </c>
      <c r="Z12" s="9">
        <v>0.10539999999999999</v>
      </c>
      <c r="AA12" s="9">
        <v>8.0600000000000005E-2</v>
      </c>
      <c r="AB12" s="9">
        <v>5.1900000000000002E-2</v>
      </c>
      <c r="AC12" s="9">
        <v>3.2099999999999997E-2</v>
      </c>
      <c r="AD12" s="9">
        <v>1.49E-2</v>
      </c>
      <c r="AE12" s="9">
        <v>5.7999999999999996E-3</v>
      </c>
      <c r="AF12" s="9">
        <v>1E-3</v>
      </c>
      <c r="AG12" s="25">
        <f t="shared" si="3"/>
        <v>3.3184</v>
      </c>
      <c r="AH12" s="25">
        <f t="shared" si="4"/>
        <v>2.3391999999999999</v>
      </c>
      <c r="AI12" s="25">
        <f t="shared" si="5"/>
        <v>3.3727999999999998</v>
      </c>
      <c r="AJ12" s="27">
        <v>2.6</v>
      </c>
    </row>
    <row r="13" spans="1:36">
      <c r="A13" s="13" t="s">
        <v>109</v>
      </c>
      <c r="B13" s="29" t="s">
        <v>235</v>
      </c>
      <c r="C13" s="16" t="s">
        <v>110</v>
      </c>
      <c r="D13" s="28" t="s">
        <v>237</v>
      </c>
      <c r="E13" s="7">
        <v>5</v>
      </c>
      <c r="F13" s="7">
        <v>0</v>
      </c>
      <c r="G13" s="7">
        <v>0</v>
      </c>
      <c r="H13" s="30">
        <v>72</v>
      </c>
      <c r="I13" s="9">
        <v>0</v>
      </c>
      <c r="J13" s="9">
        <v>0</v>
      </c>
      <c r="K13" s="9">
        <v>0</v>
      </c>
      <c r="L13" s="9">
        <v>1E-4</v>
      </c>
      <c r="M13" s="9">
        <v>2.0199999999999999E-2</v>
      </c>
      <c r="N13" s="9">
        <v>7.9899999999999999E-2</v>
      </c>
      <c r="O13" s="9">
        <v>9.1700000000000004E-2</v>
      </c>
      <c r="P13" s="9">
        <v>5.8900000000000001E-2</v>
      </c>
      <c r="Q13" s="9">
        <v>4.1500000000000002E-2</v>
      </c>
      <c r="R13" s="9">
        <v>3.95E-2</v>
      </c>
      <c r="S13" s="9">
        <v>3.9100000000000003E-2</v>
      </c>
      <c r="T13" s="9">
        <v>4.7399999999999998E-2</v>
      </c>
      <c r="U13" s="9">
        <v>4.6300000000000001E-2</v>
      </c>
      <c r="V13" s="9">
        <v>4.0599999999999997E-2</v>
      </c>
      <c r="W13" s="9">
        <v>4.1599999999999998E-2</v>
      </c>
      <c r="X13" s="9">
        <v>5.1999999999999998E-2</v>
      </c>
      <c r="Y13" s="9">
        <v>7.6200000000000004E-2</v>
      </c>
      <c r="Z13" s="9">
        <v>8.8999999999999996E-2</v>
      </c>
      <c r="AA13" s="9">
        <v>7.6499999999999999E-2</v>
      </c>
      <c r="AB13" s="9">
        <v>5.8000000000000003E-2</v>
      </c>
      <c r="AC13" s="9">
        <v>4.4499999999999998E-2</v>
      </c>
      <c r="AD13" s="9">
        <v>3.85E-2</v>
      </c>
      <c r="AE13" s="9">
        <v>1.6400000000000001E-2</v>
      </c>
      <c r="AF13" s="9">
        <v>2.0999999999999999E-3</v>
      </c>
      <c r="AG13" s="25">
        <f t="shared" ref="AG13:AG14" si="6">MAX(N13:Q13)*$H13</f>
        <v>6.6024000000000003</v>
      </c>
      <c r="AH13" s="25">
        <f t="shared" ref="AH13:AH14" si="7">MAX(R13:X13)*$H13</f>
        <v>3.7439999999999998</v>
      </c>
      <c r="AI13" s="25">
        <f t="shared" ref="AI13:AI14" si="8">MAX(Y13:AB13)*$H13</f>
        <v>6.4079999999999995</v>
      </c>
      <c r="AJ13" s="27">
        <v>2.6</v>
      </c>
    </row>
    <row r="14" spans="1:36">
      <c r="A14" s="13" t="s">
        <v>109</v>
      </c>
      <c r="B14" s="29" t="s">
        <v>236</v>
      </c>
      <c r="C14" s="16" t="s">
        <v>110</v>
      </c>
      <c r="D14" s="28" t="s">
        <v>238</v>
      </c>
      <c r="E14" s="7">
        <v>5</v>
      </c>
      <c r="F14" s="7">
        <v>0</v>
      </c>
      <c r="G14" s="7">
        <v>0</v>
      </c>
      <c r="H14" s="30">
        <v>72</v>
      </c>
      <c r="I14" s="9">
        <v>0</v>
      </c>
      <c r="J14" s="9">
        <v>0</v>
      </c>
      <c r="K14" s="9">
        <v>0</v>
      </c>
      <c r="L14" s="9">
        <v>1E-4</v>
      </c>
      <c r="M14" s="9">
        <v>2.0199999999999999E-2</v>
      </c>
      <c r="N14" s="9">
        <v>7.9899999999999999E-2</v>
      </c>
      <c r="O14" s="9">
        <v>9.1700000000000004E-2</v>
      </c>
      <c r="P14" s="9">
        <v>5.8900000000000001E-2</v>
      </c>
      <c r="Q14" s="9">
        <v>4.1500000000000002E-2</v>
      </c>
      <c r="R14" s="9">
        <v>3.95E-2</v>
      </c>
      <c r="S14" s="9">
        <v>3.9100000000000003E-2</v>
      </c>
      <c r="T14" s="9">
        <v>4.7399999999999998E-2</v>
      </c>
      <c r="U14" s="9">
        <v>4.6300000000000001E-2</v>
      </c>
      <c r="V14" s="9">
        <v>4.0599999999999997E-2</v>
      </c>
      <c r="W14" s="9">
        <v>4.1599999999999998E-2</v>
      </c>
      <c r="X14" s="9">
        <v>5.1999999999999998E-2</v>
      </c>
      <c r="Y14" s="9">
        <v>7.6200000000000004E-2</v>
      </c>
      <c r="Z14" s="9">
        <v>8.8999999999999996E-2</v>
      </c>
      <c r="AA14" s="9">
        <v>7.6499999999999999E-2</v>
      </c>
      <c r="AB14" s="9">
        <v>5.8000000000000003E-2</v>
      </c>
      <c r="AC14" s="9">
        <v>4.4499999999999998E-2</v>
      </c>
      <c r="AD14" s="9">
        <v>3.85E-2</v>
      </c>
      <c r="AE14" s="9">
        <v>1.6400000000000001E-2</v>
      </c>
      <c r="AF14" s="9">
        <v>2.0999999999999999E-3</v>
      </c>
      <c r="AG14" s="25">
        <f t="shared" si="6"/>
        <v>6.6024000000000003</v>
      </c>
      <c r="AH14" s="25">
        <f t="shared" si="7"/>
        <v>3.7439999999999998</v>
      </c>
      <c r="AI14" s="25">
        <f t="shared" si="8"/>
        <v>6.4079999999999995</v>
      </c>
      <c r="AJ14" s="27">
        <v>2.6</v>
      </c>
    </row>
    <row r="15" spans="1:36">
      <c r="A15" s="13" t="s">
        <v>67</v>
      </c>
      <c r="B15" s="14" t="s">
        <v>68</v>
      </c>
      <c r="C15" s="16" t="s">
        <v>69</v>
      </c>
      <c r="D15" s="28" t="s">
        <v>173</v>
      </c>
      <c r="E15" s="7">
        <v>0</v>
      </c>
      <c r="F15" s="7">
        <v>0</v>
      </c>
      <c r="G15" s="7">
        <v>5</v>
      </c>
      <c r="H15" s="8">
        <v>92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9.6199999999999994E-2</v>
      </c>
      <c r="O15" s="9">
        <v>0.1144</v>
      </c>
      <c r="P15" s="9">
        <v>5.7200000000000001E-2</v>
      </c>
      <c r="Q15" s="9">
        <v>4.8099999999999997E-2</v>
      </c>
      <c r="R15" s="9">
        <v>4.1500000000000002E-2</v>
      </c>
      <c r="S15" s="9">
        <v>2.9000000000000001E-2</v>
      </c>
      <c r="T15" s="9">
        <v>5.4699999999999999E-2</v>
      </c>
      <c r="U15" s="9">
        <v>5.5599999999999997E-2</v>
      </c>
      <c r="V15" s="9">
        <v>4.7300000000000002E-2</v>
      </c>
      <c r="W15" s="9">
        <v>4.3900000000000002E-2</v>
      </c>
      <c r="X15" s="9">
        <v>5.1400000000000001E-2</v>
      </c>
      <c r="Y15" s="9">
        <v>9.6199999999999994E-2</v>
      </c>
      <c r="Z15" s="9">
        <v>8.8700000000000001E-2</v>
      </c>
      <c r="AA15" s="9">
        <v>8.2100000000000006E-2</v>
      </c>
      <c r="AB15" s="9">
        <v>4.8099999999999997E-2</v>
      </c>
      <c r="AC15" s="9">
        <v>3.8100000000000002E-2</v>
      </c>
      <c r="AD15" s="9">
        <v>7.4999999999999997E-3</v>
      </c>
      <c r="AE15" s="9">
        <v>0</v>
      </c>
      <c r="AF15" s="9">
        <v>0</v>
      </c>
      <c r="AG15" s="25">
        <f t="shared" si="3"/>
        <v>10.524800000000001</v>
      </c>
      <c r="AH15" s="25">
        <f t="shared" si="4"/>
        <v>5.1151999999999997</v>
      </c>
      <c r="AI15" s="25">
        <f t="shared" si="5"/>
        <v>8.8503999999999987</v>
      </c>
      <c r="AJ15" s="27">
        <v>2.6</v>
      </c>
    </row>
    <row r="16" spans="1:36">
      <c r="A16" s="13" t="s">
        <v>67</v>
      </c>
      <c r="B16" s="14" t="s">
        <v>70</v>
      </c>
      <c r="C16" s="16" t="s">
        <v>71</v>
      </c>
      <c r="D16" s="28" t="s">
        <v>174</v>
      </c>
      <c r="E16" s="7">
        <v>3</v>
      </c>
      <c r="F16" s="7">
        <v>1</v>
      </c>
      <c r="G16" s="7">
        <v>13</v>
      </c>
      <c r="H16" s="8">
        <v>206</v>
      </c>
      <c r="I16" s="9">
        <v>0</v>
      </c>
      <c r="J16" s="9">
        <v>0</v>
      </c>
      <c r="K16" s="9">
        <v>2.0000000000000001E-4</v>
      </c>
      <c r="L16" s="9">
        <v>6.9999999999999999E-4</v>
      </c>
      <c r="M16" s="9">
        <v>8.1100000000000005E-2</v>
      </c>
      <c r="N16" s="9">
        <v>8.0100000000000005E-2</v>
      </c>
      <c r="O16" s="9">
        <v>8.9599999999999999E-2</v>
      </c>
      <c r="P16" s="9">
        <v>4.9599999999999998E-2</v>
      </c>
      <c r="Q16" s="9">
        <v>4.1799999999999997E-2</v>
      </c>
      <c r="R16" s="9">
        <v>4.0300000000000002E-2</v>
      </c>
      <c r="S16" s="9">
        <v>3.9600000000000003E-2</v>
      </c>
      <c r="T16" s="9">
        <v>4.65E-2</v>
      </c>
      <c r="U16" s="9">
        <v>4.3299999999999998E-2</v>
      </c>
      <c r="V16" s="9">
        <v>4.3900000000000002E-2</v>
      </c>
      <c r="W16" s="9">
        <v>4.7300000000000002E-2</v>
      </c>
      <c r="X16" s="9">
        <v>4.7399999999999998E-2</v>
      </c>
      <c r="Y16" s="9">
        <v>6.8400000000000002E-2</v>
      </c>
      <c r="Z16" s="9">
        <v>7.0599999999999996E-2</v>
      </c>
      <c r="AA16" s="9">
        <v>6.2300000000000001E-2</v>
      </c>
      <c r="AB16" s="9">
        <v>4.6800000000000001E-2</v>
      </c>
      <c r="AC16" s="9">
        <v>4.2599999999999999E-2</v>
      </c>
      <c r="AD16" s="9">
        <v>4.07E-2</v>
      </c>
      <c r="AE16" s="9">
        <v>1.41E-2</v>
      </c>
      <c r="AF16" s="9">
        <v>2.8999999999999998E-3</v>
      </c>
      <c r="AG16" s="25">
        <f t="shared" si="3"/>
        <v>18.457599999999999</v>
      </c>
      <c r="AH16" s="25">
        <f t="shared" si="4"/>
        <v>9.7644000000000002</v>
      </c>
      <c r="AI16" s="25">
        <f t="shared" si="5"/>
        <v>14.5436</v>
      </c>
      <c r="AJ16" s="27">
        <v>2.6</v>
      </c>
    </row>
    <row r="17" spans="1:36" s="2" customFormat="1">
      <c r="A17" s="16" t="s">
        <v>67</v>
      </c>
      <c r="B17" s="14" t="s">
        <v>72</v>
      </c>
      <c r="C17" s="16" t="s">
        <v>73</v>
      </c>
      <c r="D17" s="28" t="s">
        <v>175</v>
      </c>
      <c r="E17" s="10">
        <v>0</v>
      </c>
      <c r="F17" s="10">
        <v>0</v>
      </c>
      <c r="G17" s="10">
        <v>6</v>
      </c>
      <c r="H17" s="8">
        <v>44</v>
      </c>
      <c r="I17" s="11">
        <v>0</v>
      </c>
      <c r="J17" s="11">
        <v>0</v>
      </c>
      <c r="K17" s="11">
        <v>2.0000000000000001E-4</v>
      </c>
      <c r="L17" s="11">
        <v>6.9999999999999999E-4</v>
      </c>
      <c r="M17" s="11">
        <v>8.1100000000000005E-2</v>
      </c>
      <c r="N17" s="11">
        <v>8.0100000000000005E-2</v>
      </c>
      <c r="O17" s="11">
        <v>8.9599999999999999E-2</v>
      </c>
      <c r="P17" s="11">
        <v>4.9599999999999998E-2</v>
      </c>
      <c r="Q17" s="11">
        <v>4.1799999999999997E-2</v>
      </c>
      <c r="R17" s="11">
        <v>4.0300000000000002E-2</v>
      </c>
      <c r="S17" s="11">
        <v>3.9600000000000003E-2</v>
      </c>
      <c r="T17" s="11">
        <v>4.65E-2</v>
      </c>
      <c r="U17" s="11">
        <v>4.3299999999999998E-2</v>
      </c>
      <c r="V17" s="11">
        <v>4.3900000000000002E-2</v>
      </c>
      <c r="W17" s="11">
        <v>4.7300000000000002E-2</v>
      </c>
      <c r="X17" s="11">
        <v>4.7399999999999998E-2</v>
      </c>
      <c r="Y17" s="11">
        <v>6.8400000000000002E-2</v>
      </c>
      <c r="Z17" s="11">
        <v>7.0599999999999996E-2</v>
      </c>
      <c r="AA17" s="11">
        <v>6.2300000000000001E-2</v>
      </c>
      <c r="AB17" s="11">
        <v>4.6800000000000001E-2</v>
      </c>
      <c r="AC17" s="11">
        <v>4.2599999999999999E-2</v>
      </c>
      <c r="AD17" s="11">
        <v>4.07E-2</v>
      </c>
      <c r="AE17" s="11">
        <v>1.41E-2</v>
      </c>
      <c r="AF17" s="11">
        <v>2.8999999999999998E-3</v>
      </c>
      <c r="AG17" s="25">
        <f t="shared" si="3"/>
        <v>3.9424000000000001</v>
      </c>
      <c r="AH17" s="25">
        <f t="shared" si="4"/>
        <v>2.0855999999999999</v>
      </c>
      <c r="AI17" s="25">
        <f t="shared" si="5"/>
        <v>3.1063999999999998</v>
      </c>
      <c r="AJ17" s="27">
        <v>2.6</v>
      </c>
    </row>
    <row r="18" spans="1:36">
      <c r="A18" s="13" t="s">
        <v>67</v>
      </c>
      <c r="B18" s="14" t="s">
        <v>74</v>
      </c>
      <c r="C18" s="15" t="s">
        <v>75</v>
      </c>
      <c r="D18" s="28" t="s">
        <v>176</v>
      </c>
      <c r="E18" s="7">
        <v>0</v>
      </c>
      <c r="F18" s="7">
        <v>0</v>
      </c>
      <c r="G18" s="7">
        <v>12</v>
      </c>
      <c r="H18" s="8">
        <v>343</v>
      </c>
      <c r="I18" s="9">
        <v>1E-4</v>
      </c>
      <c r="J18" s="9">
        <v>2.0000000000000001E-4</v>
      </c>
      <c r="K18" s="9">
        <v>0</v>
      </c>
      <c r="L18" s="9">
        <v>2.9999999999999997E-4</v>
      </c>
      <c r="M18" s="9">
        <v>9.4999999999999998E-3</v>
      </c>
      <c r="N18" s="9">
        <v>6.1899999999999997E-2</v>
      </c>
      <c r="O18" s="9">
        <v>0.06</v>
      </c>
      <c r="P18" s="9">
        <v>4.99E-2</v>
      </c>
      <c r="Q18" s="9">
        <v>4.3200000000000002E-2</v>
      </c>
      <c r="R18" s="9">
        <v>4.6100000000000002E-2</v>
      </c>
      <c r="S18" s="9">
        <v>5.57E-2</v>
      </c>
      <c r="T18" s="9">
        <v>6.3399999999999998E-2</v>
      </c>
      <c r="U18" s="9">
        <v>6.5799999999999997E-2</v>
      </c>
      <c r="V18" s="9">
        <v>5.4100000000000002E-2</v>
      </c>
      <c r="W18" s="9">
        <v>5.1999999999999998E-2</v>
      </c>
      <c r="X18" s="9">
        <v>5.6899999999999999E-2</v>
      </c>
      <c r="Y18" s="9">
        <v>7.3599999999999999E-2</v>
      </c>
      <c r="Z18" s="9">
        <v>7.9000000000000001E-2</v>
      </c>
      <c r="AA18" s="9">
        <v>6.9400000000000003E-2</v>
      </c>
      <c r="AB18" s="9">
        <v>5.3400000000000003E-2</v>
      </c>
      <c r="AC18" s="9">
        <v>4.5999999999999999E-2</v>
      </c>
      <c r="AD18" s="9">
        <v>3.32E-2</v>
      </c>
      <c r="AE18" s="9">
        <v>1.9599999999999999E-2</v>
      </c>
      <c r="AF18" s="9">
        <v>6.6E-3</v>
      </c>
      <c r="AG18" s="25">
        <f t="shared" si="3"/>
        <v>21.2317</v>
      </c>
      <c r="AH18" s="25">
        <f t="shared" si="4"/>
        <v>22.569399999999998</v>
      </c>
      <c r="AI18" s="25">
        <f t="shared" si="5"/>
        <v>27.097000000000001</v>
      </c>
      <c r="AJ18" s="27">
        <v>2.6</v>
      </c>
    </row>
    <row r="19" spans="1:36">
      <c r="A19" s="13" t="s">
        <v>67</v>
      </c>
      <c r="B19" s="14" t="s">
        <v>76</v>
      </c>
      <c r="C19" s="16" t="s">
        <v>77</v>
      </c>
      <c r="D19" s="28" t="s">
        <v>177</v>
      </c>
      <c r="E19" s="7">
        <v>3</v>
      </c>
      <c r="F19" s="7">
        <v>1</v>
      </c>
      <c r="G19" s="7">
        <v>14</v>
      </c>
      <c r="H19" s="8">
        <v>207</v>
      </c>
      <c r="I19" s="9">
        <v>4.0000000000000002E-4</v>
      </c>
      <c r="J19" s="9">
        <v>2.0000000000000001E-4</v>
      </c>
      <c r="K19" s="9">
        <v>1E-3</v>
      </c>
      <c r="L19" s="9">
        <v>1.1299999999999999E-2</v>
      </c>
      <c r="M19" s="9">
        <v>6.0199999999999997E-2</v>
      </c>
      <c r="N19" s="9">
        <v>7.7899999999999997E-2</v>
      </c>
      <c r="O19" s="9">
        <v>8.2299999999999998E-2</v>
      </c>
      <c r="P19" s="9">
        <v>5.1400000000000001E-2</v>
      </c>
      <c r="Q19" s="9">
        <v>4.1300000000000003E-2</v>
      </c>
      <c r="R19" s="9">
        <v>4.07E-2</v>
      </c>
      <c r="S19" s="9">
        <v>4.36E-2</v>
      </c>
      <c r="T19" s="9">
        <v>5.0599999999999999E-2</v>
      </c>
      <c r="U19" s="9">
        <v>4.82E-2</v>
      </c>
      <c r="V19" s="9">
        <v>4.8899999999999999E-2</v>
      </c>
      <c r="W19" s="9">
        <v>4.8099999999999997E-2</v>
      </c>
      <c r="X19" s="9">
        <v>5.1499999999999997E-2</v>
      </c>
      <c r="Y19" s="9">
        <v>7.2400000000000006E-2</v>
      </c>
      <c r="Z19" s="9">
        <v>7.8600000000000003E-2</v>
      </c>
      <c r="AA19" s="9">
        <v>6.4299999999999996E-2</v>
      </c>
      <c r="AB19" s="9">
        <v>4.9200000000000001E-2</v>
      </c>
      <c r="AC19" s="9">
        <v>4.1000000000000002E-2</v>
      </c>
      <c r="AD19" s="9">
        <v>2.5999999999999999E-2</v>
      </c>
      <c r="AE19" s="9">
        <v>9.7000000000000003E-3</v>
      </c>
      <c r="AF19" s="9">
        <v>1.4E-3</v>
      </c>
      <c r="AG19" s="25">
        <f t="shared" si="3"/>
        <v>17.036100000000001</v>
      </c>
      <c r="AH19" s="25">
        <f t="shared" si="4"/>
        <v>10.660499999999999</v>
      </c>
      <c r="AI19" s="25">
        <f t="shared" si="5"/>
        <v>16.270199999999999</v>
      </c>
      <c r="AJ19" s="27">
        <v>2.6</v>
      </c>
    </row>
    <row r="20" spans="1:36">
      <c r="A20" s="13" t="s">
        <v>67</v>
      </c>
      <c r="B20" s="14" t="s">
        <v>78</v>
      </c>
      <c r="C20" s="15" t="s">
        <v>79</v>
      </c>
      <c r="D20" s="28" t="s">
        <v>178</v>
      </c>
      <c r="E20" s="7">
        <v>0</v>
      </c>
      <c r="F20" s="7">
        <v>2</v>
      </c>
      <c r="G20" s="7">
        <v>15</v>
      </c>
      <c r="H20" s="8">
        <v>265</v>
      </c>
      <c r="I20" s="9">
        <v>0</v>
      </c>
      <c r="J20" s="9">
        <v>0</v>
      </c>
      <c r="K20" s="9">
        <v>0</v>
      </c>
      <c r="L20" s="9">
        <v>2.5999999999999999E-3</v>
      </c>
      <c r="M20" s="9">
        <v>8.5000000000000006E-2</v>
      </c>
      <c r="N20" s="9">
        <v>0.1027</v>
      </c>
      <c r="O20" s="9">
        <v>8.8999999999999996E-2</v>
      </c>
      <c r="P20" s="9">
        <v>5.8500000000000003E-2</v>
      </c>
      <c r="Q20" s="9">
        <v>4.4999999999999998E-2</v>
      </c>
      <c r="R20" s="9">
        <v>4.0099999999999997E-2</v>
      </c>
      <c r="S20" s="9">
        <v>3.44E-2</v>
      </c>
      <c r="T20" s="9">
        <v>4.5699999999999998E-2</v>
      </c>
      <c r="U20" s="9">
        <v>4.87E-2</v>
      </c>
      <c r="V20" s="9">
        <v>4.5199999999999997E-2</v>
      </c>
      <c r="W20" s="9">
        <v>4.65E-2</v>
      </c>
      <c r="X20" s="9">
        <v>5.6800000000000003E-2</v>
      </c>
      <c r="Y20" s="9">
        <v>7.1900000000000006E-2</v>
      </c>
      <c r="Z20" s="9">
        <v>8.48E-2</v>
      </c>
      <c r="AA20" s="9">
        <v>5.6099999999999997E-2</v>
      </c>
      <c r="AB20" s="9">
        <v>4.4299999999999999E-2</v>
      </c>
      <c r="AC20" s="9">
        <v>2.98E-2</v>
      </c>
      <c r="AD20" s="9">
        <v>1.12E-2</v>
      </c>
      <c r="AE20" s="9">
        <v>1.4E-3</v>
      </c>
      <c r="AF20" s="9">
        <v>0</v>
      </c>
      <c r="AG20" s="25">
        <f t="shared" si="3"/>
        <v>27.215499999999999</v>
      </c>
      <c r="AH20" s="25">
        <f t="shared" si="4"/>
        <v>15.052000000000001</v>
      </c>
      <c r="AI20" s="25">
        <f t="shared" si="5"/>
        <v>22.472000000000001</v>
      </c>
      <c r="AJ20" s="27">
        <v>2.6</v>
      </c>
    </row>
    <row r="21" spans="1:36">
      <c r="A21" s="13" t="s">
        <v>67</v>
      </c>
      <c r="B21" s="14" t="s">
        <v>80</v>
      </c>
      <c r="C21" s="16" t="s">
        <v>81</v>
      </c>
      <c r="D21" s="28" t="s">
        <v>179</v>
      </c>
      <c r="E21" s="7">
        <v>0</v>
      </c>
      <c r="F21" s="7">
        <v>0</v>
      </c>
      <c r="G21" s="7">
        <v>11</v>
      </c>
      <c r="H21" s="8">
        <v>399</v>
      </c>
      <c r="I21" s="9">
        <v>2.0000000000000001E-4</v>
      </c>
      <c r="J21" s="9">
        <v>2.9999999999999997E-4</v>
      </c>
      <c r="K21" s="9">
        <v>0</v>
      </c>
      <c r="L21" s="9">
        <v>5.0000000000000001E-4</v>
      </c>
      <c r="M21" s="9">
        <v>1.84E-2</v>
      </c>
      <c r="N21" s="9">
        <v>6.6699999999999995E-2</v>
      </c>
      <c r="O21" s="9">
        <v>7.2800000000000004E-2</v>
      </c>
      <c r="P21" s="9">
        <v>5.5500000000000001E-2</v>
      </c>
      <c r="Q21" s="9">
        <v>4.4699999999999997E-2</v>
      </c>
      <c r="R21" s="9">
        <v>4.4900000000000002E-2</v>
      </c>
      <c r="S21" s="9">
        <v>4.6399999999999997E-2</v>
      </c>
      <c r="T21" s="9">
        <v>5.3800000000000001E-2</v>
      </c>
      <c r="U21" s="9">
        <v>4.7800000000000002E-2</v>
      </c>
      <c r="V21" s="9">
        <v>3.95E-2</v>
      </c>
      <c r="W21" s="9">
        <v>4.9000000000000002E-2</v>
      </c>
      <c r="X21" s="9">
        <v>5.45E-2</v>
      </c>
      <c r="Y21" s="9">
        <v>7.0099999999999996E-2</v>
      </c>
      <c r="Z21" s="9">
        <v>7.9000000000000001E-2</v>
      </c>
      <c r="AA21" s="9">
        <v>7.7299999999999994E-2</v>
      </c>
      <c r="AB21" s="9">
        <v>6.1699999999999998E-2</v>
      </c>
      <c r="AC21" s="9">
        <v>4.9500000000000002E-2</v>
      </c>
      <c r="AD21" s="9">
        <v>3.85E-2</v>
      </c>
      <c r="AE21" s="9">
        <v>2.2700000000000001E-2</v>
      </c>
      <c r="AF21" s="9">
        <v>5.8999999999999999E-3</v>
      </c>
      <c r="AG21" s="25">
        <f t="shared" si="3"/>
        <v>29.0472</v>
      </c>
      <c r="AH21" s="25">
        <f t="shared" si="4"/>
        <v>21.7455</v>
      </c>
      <c r="AI21" s="25">
        <f t="shared" si="5"/>
        <v>31.521000000000001</v>
      </c>
      <c r="AJ21" s="27">
        <v>2.6</v>
      </c>
    </row>
    <row r="22" spans="1:36">
      <c r="A22" s="13" t="s">
        <v>115</v>
      </c>
      <c r="B22" s="19" t="s">
        <v>116</v>
      </c>
      <c r="C22" s="20" t="s">
        <v>117</v>
      </c>
      <c r="D22" s="28" t="s">
        <v>180</v>
      </c>
      <c r="E22" s="7">
        <v>7</v>
      </c>
      <c r="F22" s="7">
        <v>10</v>
      </c>
      <c r="G22" s="7">
        <v>10</v>
      </c>
      <c r="H22" s="8">
        <v>333</v>
      </c>
      <c r="I22" s="9">
        <v>0</v>
      </c>
      <c r="J22" s="9">
        <v>0</v>
      </c>
      <c r="K22" s="9">
        <v>0</v>
      </c>
      <c r="L22" s="9">
        <v>2.53E-2</v>
      </c>
      <c r="M22" s="9">
        <v>7.8700000000000006E-2</v>
      </c>
      <c r="N22" s="9">
        <v>0.10539999999999999</v>
      </c>
      <c r="O22" s="9">
        <v>8.4900000000000003E-2</v>
      </c>
      <c r="P22" s="9">
        <v>5.7299999999999997E-2</v>
      </c>
      <c r="Q22" s="9">
        <v>4.3400000000000001E-2</v>
      </c>
      <c r="R22" s="9">
        <v>4.0300000000000002E-2</v>
      </c>
      <c r="S22" s="9">
        <v>4.1099999999999998E-2</v>
      </c>
      <c r="T22" s="9">
        <v>4.3299999999999998E-2</v>
      </c>
      <c r="U22" s="9">
        <v>4.4600000000000001E-2</v>
      </c>
      <c r="V22" s="9">
        <v>3.7199999999999997E-2</v>
      </c>
      <c r="W22" s="9">
        <v>4.4400000000000002E-2</v>
      </c>
      <c r="X22" s="9">
        <v>4.8599999999999997E-2</v>
      </c>
      <c r="Y22" s="9">
        <v>7.3200000000000001E-2</v>
      </c>
      <c r="Z22" s="9">
        <v>7.2300000000000003E-2</v>
      </c>
      <c r="AA22" s="9">
        <v>5.8599999999999999E-2</v>
      </c>
      <c r="AB22" s="9">
        <v>3.73E-2</v>
      </c>
      <c r="AC22" s="9">
        <v>2.7E-2</v>
      </c>
      <c r="AD22" s="9">
        <v>0.02</v>
      </c>
      <c r="AE22" s="9">
        <v>1.5599999999999999E-2</v>
      </c>
      <c r="AF22" s="9">
        <v>1.5E-3</v>
      </c>
      <c r="AG22" s="25">
        <f t="shared" si="3"/>
        <v>35.098199999999999</v>
      </c>
      <c r="AH22" s="25">
        <f t="shared" si="4"/>
        <v>16.183799999999998</v>
      </c>
      <c r="AI22" s="25">
        <f t="shared" si="5"/>
        <v>24.375600000000002</v>
      </c>
      <c r="AJ22" s="27">
        <v>2.6</v>
      </c>
    </row>
    <row r="23" spans="1:36">
      <c r="A23" s="13" t="s">
        <v>115</v>
      </c>
      <c r="B23" s="14" t="s">
        <v>118</v>
      </c>
      <c r="C23" s="15" t="s">
        <v>119</v>
      </c>
      <c r="D23" s="28" t="s">
        <v>181</v>
      </c>
      <c r="E23" s="7">
        <v>1</v>
      </c>
      <c r="F23" s="7">
        <v>2</v>
      </c>
      <c r="G23" s="7">
        <v>6</v>
      </c>
      <c r="H23" s="8">
        <v>180</v>
      </c>
      <c r="I23" s="9">
        <v>0</v>
      </c>
      <c r="J23" s="9">
        <v>0</v>
      </c>
      <c r="K23" s="9">
        <v>0</v>
      </c>
      <c r="L23" s="9">
        <v>3.1600000000000003E-2</v>
      </c>
      <c r="M23" s="9">
        <v>5.7000000000000002E-2</v>
      </c>
      <c r="N23" s="9">
        <v>6.3299999999999995E-2</v>
      </c>
      <c r="O23" s="9">
        <v>9.4899999999999998E-2</v>
      </c>
      <c r="P23" s="9">
        <v>3.1600000000000003E-2</v>
      </c>
      <c r="Q23" s="9">
        <v>5.0599999999999999E-2</v>
      </c>
      <c r="R23" s="9">
        <v>3.7999999999999999E-2</v>
      </c>
      <c r="S23" s="9">
        <v>6.3299999999999995E-2</v>
      </c>
      <c r="T23" s="9">
        <v>7.5899999999999995E-2</v>
      </c>
      <c r="U23" s="9">
        <v>8.8599999999999998E-2</v>
      </c>
      <c r="V23" s="9">
        <v>0.1013</v>
      </c>
      <c r="W23" s="9">
        <v>0.12659999999999999</v>
      </c>
      <c r="X23" s="9">
        <v>1.9E-2</v>
      </c>
      <c r="Y23" s="9">
        <v>5.0599999999999999E-2</v>
      </c>
      <c r="Z23" s="9">
        <v>9.4899999999999998E-2</v>
      </c>
      <c r="AA23" s="9">
        <v>1.2699999999999999E-2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25">
        <f t="shared" si="3"/>
        <v>17.082000000000001</v>
      </c>
      <c r="AH23" s="25">
        <f t="shared" si="4"/>
        <v>22.787999999999997</v>
      </c>
      <c r="AI23" s="25">
        <f t="shared" si="5"/>
        <v>17.082000000000001</v>
      </c>
      <c r="AJ23" s="27">
        <v>2.6</v>
      </c>
    </row>
    <row r="24" spans="1:36">
      <c r="A24" s="13" t="s">
        <v>67</v>
      </c>
      <c r="B24" s="14" t="s">
        <v>82</v>
      </c>
      <c r="C24" s="16" t="s">
        <v>83</v>
      </c>
      <c r="D24" s="28" t="s">
        <v>182</v>
      </c>
      <c r="E24" s="7">
        <v>1</v>
      </c>
      <c r="F24" s="7">
        <v>2</v>
      </c>
      <c r="G24" s="7">
        <v>8</v>
      </c>
      <c r="H24" s="8">
        <v>190</v>
      </c>
      <c r="I24" s="9">
        <v>0</v>
      </c>
      <c r="J24" s="9">
        <v>0</v>
      </c>
      <c r="K24" s="9">
        <v>0</v>
      </c>
      <c r="L24" s="9">
        <v>1.4E-3</v>
      </c>
      <c r="M24" s="9">
        <v>7.6200000000000004E-2</v>
      </c>
      <c r="N24" s="9">
        <v>0.11020000000000001</v>
      </c>
      <c r="O24" s="9">
        <v>9.3100000000000002E-2</v>
      </c>
      <c r="P24" s="9">
        <v>4.6100000000000002E-2</v>
      </c>
      <c r="Q24" s="9">
        <v>3.5999999999999997E-2</v>
      </c>
      <c r="R24" s="9">
        <v>2.8899999999999999E-2</v>
      </c>
      <c r="S24" s="9">
        <v>3.1199999999999999E-2</v>
      </c>
      <c r="T24" s="9">
        <v>4.0399999999999998E-2</v>
      </c>
      <c r="U24" s="9">
        <v>4.3400000000000001E-2</v>
      </c>
      <c r="V24" s="9">
        <v>4.8399999999999999E-2</v>
      </c>
      <c r="W24" s="9">
        <v>3.9100000000000003E-2</v>
      </c>
      <c r="X24" s="9">
        <v>5.1499999999999997E-2</v>
      </c>
      <c r="Y24" s="9">
        <v>8.2900000000000001E-2</v>
      </c>
      <c r="Z24" s="9">
        <v>9.6000000000000002E-2</v>
      </c>
      <c r="AA24" s="9">
        <v>6.08E-2</v>
      </c>
      <c r="AB24" s="9">
        <v>4.3400000000000001E-2</v>
      </c>
      <c r="AC24" s="9">
        <v>3.6499999999999998E-2</v>
      </c>
      <c r="AD24" s="9">
        <v>3.1399999999999997E-2</v>
      </c>
      <c r="AE24" s="9">
        <v>3.0000000000000001E-3</v>
      </c>
      <c r="AF24" s="9">
        <v>0</v>
      </c>
      <c r="AG24" s="25">
        <f t="shared" si="3"/>
        <v>20.938000000000002</v>
      </c>
      <c r="AH24" s="25">
        <f t="shared" si="4"/>
        <v>9.7850000000000001</v>
      </c>
      <c r="AI24" s="25">
        <f t="shared" si="5"/>
        <v>18.240000000000002</v>
      </c>
      <c r="AJ24" s="27">
        <v>2.6</v>
      </c>
    </row>
    <row r="25" spans="1:36" s="2" customFormat="1">
      <c r="A25" s="16" t="s">
        <v>67</v>
      </c>
      <c r="B25" s="14" t="s">
        <v>84</v>
      </c>
      <c r="C25" s="15" t="s">
        <v>85</v>
      </c>
      <c r="D25" s="28" t="s">
        <v>183</v>
      </c>
      <c r="E25" s="10">
        <v>3</v>
      </c>
      <c r="F25" s="10">
        <v>2</v>
      </c>
      <c r="G25" s="10">
        <v>4</v>
      </c>
      <c r="H25" s="8">
        <v>190</v>
      </c>
      <c r="I25" s="11">
        <v>0</v>
      </c>
      <c r="J25" s="11">
        <v>0</v>
      </c>
      <c r="K25" s="11">
        <v>0</v>
      </c>
      <c r="L25" s="9">
        <v>1.4E-3</v>
      </c>
      <c r="M25" s="9">
        <v>7.6200000000000004E-2</v>
      </c>
      <c r="N25" s="9">
        <v>0.11020000000000001</v>
      </c>
      <c r="O25" s="9">
        <v>9.3100000000000002E-2</v>
      </c>
      <c r="P25" s="9">
        <v>4.6100000000000002E-2</v>
      </c>
      <c r="Q25" s="9">
        <v>3.5999999999999997E-2</v>
      </c>
      <c r="R25" s="9">
        <v>2.8899999999999999E-2</v>
      </c>
      <c r="S25" s="9">
        <v>3.1199999999999999E-2</v>
      </c>
      <c r="T25" s="9">
        <v>4.0399999999999998E-2</v>
      </c>
      <c r="U25" s="9">
        <v>4.3400000000000001E-2</v>
      </c>
      <c r="V25" s="9">
        <v>4.8399999999999999E-2</v>
      </c>
      <c r="W25" s="9">
        <v>3.9100000000000003E-2</v>
      </c>
      <c r="X25" s="9">
        <v>5.1499999999999997E-2</v>
      </c>
      <c r="Y25" s="9">
        <v>8.2900000000000001E-2</v>
      </c>
      <c r="Z25" s="9">
        <v>9.6000000000000002E-2</v>
      </c>
      <c r="AA25" s="9">
        <v>6.08E-2</v>
      </c>
      <c r="AB25" s="9">
        <v>4.3400000000000001E-2</v>
      </c>
      <c r="AC25" s="9">
        <v>3.6499999999999998E-2</v>
      </c>
      <c r="AD25" s="9">
        <v>3.1399999999999997E-2</v>
      </c>
      <c r="AE25" s="9">
        <v>3.0000000000000001E-3</v>
      </c>
      <c r="AF25" s="11">
        <v>0</v>
      </c>
      <c r="AG25" s="25">
        <f t="shared" si="3"/>
        <v>20.938000000000002</v>
      </c>
      <c r="AH25" s="25">
        <f t="shared" si="4"/>
        <v>9.7850000000000001</v>
      </c>
      <c r="AI25" s="25">
        <f t="shared" si="5"/>
        <v>18.240000000000002</v>
      </c>
      <c r="AJ25" s="27">
        <v>2.6</v>
      </c>
    </row>
    <row r="26" spans="1:36">
      <c r="A26" s="13" t="s">
        <v>67</v>
      </c>
      <c r="B26" s="14" t="s">
        <v>86</v>
      </c>
      <c r="C26" s="15" t="s">
        <v>87</v>
      </c>
      <c r="D26" s="28" t="s">
        <v>184</v>
      </c>
      <c r="E26" s="7">
        <v>2</v>
      </c>
      <c r="F26" s="7">
        <v>0</v>
      </c>
      <c r="G26" s="7">
        <v>0</v>
      </c>
      <c r="H26" s="8">
        <v>35</v>
      </c>
      <c r="I26" s="9">
        <v>0</v>
      </c>
      <c r="J26" s="9">
        <v>0</v>
      </c>
      <c r="K26" s="9">
        <v>0</v>
      </c>
      <c r="L26" s="9">
        <v>4.0000000000000002E-4</v>
      </c>
      <c r="M26" s="9">
        <v>5.8799999999999998E-2</v>
      </c>
      <c r="N26" s="9">
        <v>0.1094</v>
      </c>
      <c r="O26" s="9">
        <v>7.8299999999999995E-2</v>
      </c>
      <c r="P26" s="9">
        <v>4.7600000000000003E-2</v>
      </c>
      <c r="Q26" s="9">
        <v>3.3500000000000002E-2</v>
      </c>
      <c r="R26" s="9">
        <v>3.1300000000000001E-2</v>
      </c>
      <c r="S26" s="9">
        <v>2.8299999999999999E-2</v>
      </c>
      <c r="T26" s="9">
        <v>4.1500000000000002E-2</v>
      </c>
      <c r="U26" s="9">
        <v>4.1000000000000002E-2</v>
      </c>
      <c r="V26" s="9">
        <v>0.04</v>
      </c>
      <c r="W26" s="9">
        <v>3.6999999999999998E-2</v>
      </c>
      <c r="X26" s="9">
        <v>5.4800000000000001E-2</v>
      </c>
      <c r="Y26" s="9">
        <v>8.6199999999999999E-2</v>
      </c>
      <c r="Z26" s="9">
        <v>9.2999999999999999E-2</v>
      </c>
      <c r="AA26" s="9">
        <v>7.0000000000000007E-2</v>
      </c>
      <c r="AB26" s="9">
        <v>4.8500000000000001E-2</v>
      </c>
      <c r="AC26" s="9">
        <v>4.5199999999999997E-2</v>
      </c>
      <c r="AD26" s="9">
        <v>3.9699999999999999E-2</v>
      </c>
      <c r="AE26" s="9">
        <v>1.29E-2</v>
      </c>
      <c r="AF26" s="9">
        <v>2.5000000000000001E-3</v>
      </c>
      <c r="AG26" s="25">
        <f t="shared" si="3"/>
        <v>3.8289999999999997</v>
      </c>
      <c r="AH26" s="25">
        <f t="shared" si="4"/>
        <v>1.9180000000000001</v>
      </c>
      <c r="AI26" s="25">
        <f t="shared" si="5"/>
        <v>3.2549999999999999</v>
      </c>
      <c r="AJ26" s="27">
        <v>2.6</v>
      </c>
    </row>
    <row r="27" spans="1:36">
      <c r="A27" s="13" t="s">
        <v>3</v>
      </c>
      <c r="B27" s="14" t="s">
        <v>10</v>
      </c>
      <c r="C27" s="16" t="s">
        <v>11</v>
      </c>
      <c r="D27" s="28" t="s">
        <v>185</v>
      </c>
      <c r="E27" s="7">
        <v>1</v>
      </c>
      <c r="F27" s="7">
        <v>2</v>
      </c>
      <c r="G27" s="7">
        <v>3</v>
      </c>
      <c r="H27" s="8">
        <v>92</v>
      </c>
      <c r="I27" s="9">
        <v>0</v>
      </c>
      <c r="J27" s="9">
        <v>0</v>
      </c>
      <c r="K27" s="9">
        <v>0</v>
      </c>
      <c r="L27" s="9">
        <v>1.2999999999999999E-3</v>
      </c>
      <c r="M27" s="9">
        <v>1.2699999999999999E-2</v>
      </c>
      <c r="N27" s="9">
        <v>8.5500000000000007E-2</v>
      </c>
      <c r="O27" s="9">
        <v>7.5700000000000003E-2</v>
      </c>
      <c r="P27" s="9">
        <v>5.0599999999999999E-2</v>
      </c>
      <c r="Q27" s="9">
        <v>3.5400000000000001E-2</v>
      </c>
      <c r="R27" s="9">
        <v>4.1200000000000001E-2</v>
      </c>
      <c r="S27" s="9">
        <v>3.7400000000000003E-2</v>
      </c>
      <c r="T27" s="9">
        <v>3.8100000000000002E-2</v>
      </c>
      <c r="U27" s="9">
        <v>3.6299999999999999E-2</v>
      </c>
      <c r="V27" s="9">
        <v>3.32E-2</v>
      </c>
      <c r="W27" s="9">
        <v>5.1400000000000001E-2</v>
      </c>
      <c r="X27" s="9">
        <v>4.7800000000000002E-2</v>
      </c>
      <c r="Y27" s="9">
        <v>7.6499999999999999E-2</v>
      </c>
      <c r="Z27" s="9">
        <v>0.1018</v>
      </c>
      <c r="AA27" s="9">
        <v>8.8599999999999998E-2</v>
      </c>
      <c r="AB27" s="9">
        <v>6.88E-2</v>
      </c>
      <c r="AC27" s="9">
        <v>3.9E-2</v>
      </c>
      <c r="AD27" s="9">
        <v>6.7000000000000004E-2</v>
      </c>
      <c r="AE27" s="9">
        <v>1.1900000000000001E-2</v>
      </c>
      <c r="AF27" s="9">
        <v>0</v>
      </c>
      <c r="AG27" s="25">
        <f t="shared" si="3"/>
        <v>7.8660000000000005</v>
      </c>
      <c r="AH27" s="25">
        <f t="shared" si="4"/>
        <v>4.7287999999999997</v>
      </c>
      <c r="AI27" s="25">
        <f t="shared" si="5"/>
        <v>9.3656000000000006</v>
      </c>
      <c r="AJ27" s="27">
        <v>2.6</v>
      </c>
    </row>
    <row r="28" spans="1:36">
      <c r="A28" s="13" t="s">
        <v>3</v>
      </c>
      <c r="B28" s="21" t="s">
        <v>12</v>
      </c>
      <c r="C28" s="15" t="s">
        <v>13</v>
      </c>
      <c r="D28" s="28" t="s">
        <v>186</v>
      </c>
      <c r="E28" s="7">
        <v>1</v>
      </c>
      <c r="F28" s="7">
        <v>0</v>
      </c>
      <c r="G28" s="7">
        <v>0</v>
      </c>
      <c r="H28" s="8">
        <v>8</v>
      </c>
      <c r="I28" s="9">
        <v>0</v>
      </c>
      <c r="J28" s="9">
        <v>0</v>
      </c>
      <c r="K28" s="9">
        <v>0</v>
      </c>
      <c r="L28" s="9">
        <v>1E-4</v>
      </c>
      <c r="M28" s="9">
        <v>5.5E-2</v>
      </c>
      <c r="N28" s="9">
        <v>8.2500000000000004E-2</v>
      </c>
      <c r="O28" s="9">
        <v>7.8700000000000006E-2</v>
      </c>
      <c r="P28" s="9">
        <v>6.4699999999999994E-2</v>
      </c>
      <c r="Q28" s="9">
        <v>4.9500000000000002E-2</v>
      </c>
      <c r="R28" s="9">
        <v>3.61E-2</v>
      </c>
      <c r="S28" s="9">
        <v>3.9899999999999998E-2</v>
      </c>
      <c r="T28" s="9">
        <v>4.6399999999999997E-2</v>
      </c>
      <c r="U28" s="9">
        <v>3.4099999999999998E-2</v>
      </c>
      <c r="V28" s="9">
        <v>3.5200000000000002E-2</v>
      </c>
      <c r="W28" s="9">
        <v>3.39E-2</v>
      </c>
      <c r="X28" s="9">
        <v>4.5699999999999998E-2</v>
      </c>
      <c r="Y28" s="9">
        <v>7.3099999999999998E-2</v>
      </c>
      <c r="Z28" s="9">
        <v>8.5400000000000004E-2</v>
      </c>
      <c r="AA28" s="9">
        <v>7.9699999999999993E-2</v>
      </c>
      <c r="AB28" s="9">
        <v>5.8900000000000001E-2</v>
      </c>
      <c r="AC28" s="9">
        <v>4.1200000000000001E-2</v>
      </c>
      <c r="AD28" s="9">
        <v>3.2000000000000001E-2</v>
      </c>
      <c r="AE28" s="9">
        <v>2.7799999999999998E-2</v>
      </c>
      <c r="AF28" s="9">
        <v>0</v>
      </c>
      <c r="AG28" s="25">
        <f t="shared" si="3"/>
        <v>0.66</v>
      </c>
      <c r="AH28" s="25">
        <v>1</v>
      </c>
      <c r="AI28" s="25">
        <f t="shared" si="5"/>
        <v>0.68320000000000003</v>
      </c>
      <c r="AJ28" s="27">
        <v>2.6</v>
      </c>
    </row>
    <row r="29" spans="1:36">
      <c r="A29" s="13" t="s">
        <v>97</v>
      </c>
      <c r="B29" s="18" t="s">
        <v>100</v>
      </c>
      <c r="C29" s="15" t="s">
        <v>101</v>
      </c>
      <c r="D29" s="28" t="s">
        <v>187</v>
      </c>
      <c r="E29" s="7">
        <v>5</v>
      </c>
      <c r="F29" s="7">
        <v>0</v>
      </c>
      <c r="G29" s="7">
        <v>0</v>
      </c>
      <c r="H29" s="8">
        <v>33</v>
      </c>
      <c r="I29" s="9">
        <v>0</v>
      </c>
      <c r="J29" s="9">
        <v>0</v>
      </c>
      <c r="K29" s="9">
        <v>0</v>
      </c>
      <c r="L29" s="9">
        <v>0</v>
      </c>
      <c r="M29" s="9">
        <v>2.46E-2</v>
      </c>
      <c r="N29" s="9">
        <v>0.06</v>
      </c>
      <c r="O29" s="9">
        <v>7.3499999999999996E-2</v>
      </c>
      <c r="P29" s="9">
        <v>5.67E-2</v>
      </c>
      <c r="Q29" s="9">
        <v>5.1400000000000001E-2</v>
      </c>
      <c r="R29" s="9">
        <v>3.6600000000000001E-2</v>
      </c>
      <c r="S29" s="9">
        <v>3.9600000000000003E-2</v>
      </c>
      <c r="T29" s="9">
        <v>4.9399999999999999E-2</v>
      </c>
      <c r="U29" s="9">
        <v>5.5800000000000002E-2</v>
      </c>
      <c r="V29" s="9">
        <v>4.5100000000000001E-2</v>
      </c>
      <c r="W29" s="9">
        <v>5.4800000000000001E-2</v>
      </c>
      <c r="X29" s="9">
        <v>6.1499999999999999E-2</v>
      </c>
      <c r="Y29" s="9">
        <v>7.6399999999999996E-2</v>
      </c>
      <c r="Z29" s="9">
        <v>9.0700000000000003E-2</v>
      </c>
      <c r="AA29" s="9">
        <v>7.2800000000000004E-2</v>
      </c>
      <c r="AB29" s="9">
        <v>5.2200000000000003E-2</v>
      </c>
      <c r="AC29" s="9">
        <v>4.1700000000000001E-2</v>
      </c>
      <c r="AD29" s="9">
        <v>4.4600000000000001E-2</v>
      </c>
      <c r="AE29" s="9">
        <v>1.21E-2</v>
      </c>
      <c r="AF29" s="9">
        <v>0</v>
      </c>
      <c r="AG29" s="25">
        <f t="shared" si="3"/>
        <v>2.4255</v>
      </c>
      <c r="AH29" s="25">
        <f t="shared" si="4"/>
        <v>2.0295000000000001</v>
      </c>
      <c r="AI29" s="25">
        <f t="shared" si="5"/>
        <v>2.9931000000000001</v>
      </c>
      <c r="AJ29" s="27">
        <v>2.6</v>
      </c>
    </row>
    <row r="30" spans="1:36">
      <c r="A30" s="13" t="s">
        <v>44</v>
      </c>
      <c r="B30" s="14" t="s">
        <v>51</v>
      </c>
      <c r="C30" s="16" t="s">
        <v>52</v>
      </c>
      <c r="D30" s="28" t="s">
        <v>188</v>
      </c>
      <c r="E30" s="7">
        <v>1</v>
      </c>
      <c r="F30" s="7">
        <v>0</v>
      </c>
      <c r="G30" s="7">
        <v>1</v>
      </c>
      <c r="H30" s="8">
        <v>8</v>
      </c>
      <c r="I30" s="9">
        <v>0</v>
      </c>
      <c r="J30" s="9">
        <v>0</v>
      </c>
      <c r="K30" s="9">
        <v>0</v>
      </c>
      <c r="L30" s="9">
        <v>4.0000000000000001E-3</v>
      </c>
      <c r="M30" s="9">
        <v>6.9800000000000001E-2</v>
      </c>
      <c r="N30" s="9">
        <v>0.16350000000000001</v>
      </c>
      <c r="O30" s="9">
        <v>4.87E-2</v>
      </c>
      <c r="P30" s="9">
        <v>7.9600000000000004E-2</v>
      </c>
      <c r="Q30" s="9">
        <v>2.76E-2</v>
      </c>
      <c r="R30" s="9">
        <v>4.8000000000000001E-2</v>
      </c>
      <c r="S30" s="9">
        <v>2.9100000000000001E-2</v>
      </c>
      <c r="T30" s="9">
        <v>2.69E-2</v>
      </c>
      <c r="U30" s="9">
        <v>2.9399999999999999E-2</v>
      </c>
      <c r="V30" s="9">
        <v>3.49E-2</v>
      </c>
      <c r="W30" s="9">
        <v>4.3200000000000002E-2</v>
      </c>
      <c r="X30" s="9">
        <v>4.9099999999999998E-2</v>
      </c>
      <c r="Y30" s="9">
        <v>0.1221</v>
      </c>
      <c r="Z30" s="9">
        <v>8.2500000000000004E-2</v>
      </c>
      <c r="AA30" s="9">
        <v>5.2699999999999997E-2</v>
      </c>
      <c r="AB30" s="9">
        <v>4.4699999999999997E-2</v>
      </c>
      <c r="AC30" s="9">
        <v>2.5100000000000001E-2</v>
      </c>
      <c r="AD30" s="9">
        <v>8.6999999999999994E-3</v>
      </c>
      <c r="AE30" s="9">
        <v>1.0200000000000001E-2</v>
      </c>
      <c r="AF30" s="9">
        <v>4.0000000000000002E-4</v>
      </c>
      <c r="AG30" s="25">
        <f t="shared" si="3"/>
        <v>1.3080000000000001</v>
      </c>
      <c r="AH30" s="25">
        <v>1</v>
      </c>
      <c r="AI30" s="25">
        <f t="shared" si="5"/>
        <v>0.9768</v>
      </c>
      <c r="AJ30" s="27">
        <v>2.6</v>
      </c>
    </row>
    <row r="31" spans="1:36">
      <c r="A31" s="13" t="s">
        <v>130</v>
      </c>
      <c r="B31" s="18" t="s">
        <v>135</v>
      </c>
      <c r="C31" s="15" t="s">
        <v>136</v>
      </c>
      <c r="D31" s="28" t="s">
        <v>189</v>
      </c>
      <c r="E31" s="7">
        <v>13</v>
      </c>
      <c r="F31" s="7">
        <v>0</v>
      </c>
      <c r="G31" s="7">
        <v>0</v>
      </c>
      <c r="H31" s="8">
        <v>77</v>
      </c>
      <c r="I31" s="9">
        <v>2.2000000000000001E-3</v>
      </c>
      <c r="J31" s="9">
        <v>1.5E-3</v>
      </c>
      <c r="K31" s="9">
        <v>1.1000000000000001E-3</v>
      </c>
      <c r="L31" s="9">
        <v>2.8999999999999998E-3</v>
      </c>
      <c r="M31" s="9">
        <v>3.85E-2</v>
      </c>
      <c r="N31" s="9">
        <v>8.7999999999999995E-2</v>
      </c>
      <c r="O31" s="9">
        <v>0.104</v>
      </c>
      <c r="P31" s="9">
        <v>5.8299999999999998E-2</v>
      </c>
      <c r="Q31" s="9">
        <v>4.2799999999999998E-2</v>
      </c>
      <c r="R31" s="9">
        <v>3.32E-2</v>
      </c>
      <c r="S31" s="9">
        <v>3.5099999999999999E-2</v>
      </c>
      <c r="T31" s="9">
        <v>4.53E-2</v>
      </c>
      <c r="U31" s="9">
        <v>4.1200000000000001E-2</v>
      </c>
      <c r="V31" s="9">
        <v>3.61E-2</v>
      </c>
      <c r="W31" s="9">
        <v>4.1700000000000001E-2</v>
      </c>
      <c r="X31" s="9">
        <v>5.8000000000000003E-2</v>
      </c>
      <c r="Y31" s="9">
        <v>8.9499999999999996E-2</v>
      </c>
      <c r="Z31" s="9">
        <v>8.9800000000000005E-2</v>
      </c>
      <c r="AA31" s="9">
        <v>5.8900000000000001E-2</v>
      </c>
      <c r="AB31" s="9">
        <v>3.85E-2</v>
      </c>
      <c r="AC31" s="9">
        <v>3.3300000000000003E-2</v>
      </c>
      <c r="AD31" s="9">
        <v>3.2899999999999999E-2</v>
      </c>
      <c r="AE31" s="9">
        <v>2.2499999999999999E-2</v>
      </c>
      <c r="AF31" s="9">
        <v>4.4000000000000003E-3</v>
      </c>
      <c r="AG31" s="25">
        <f t="shared" si="3"/>
        <v>8.0079999999999991</v>
      </c>
      <c r="AH31" s="25">
        <f t="shared" si="4"/>
        <v>4.4660000000000002</v>
      </c>
      <c r="AI31" s="25">
        <f t="shared" si="5"/>
        <v>6.9146000000000001</v>
      </c>
      <c r="AJ31" s="27">
        <v>2.6</v>
      </c>
    </row>
    <row r="32" spans="1:36">
      <c r="A32" s="13" t="s">
        <v>3</v>
      </c>
      <c r="B32" s="14" t="s">
        <v>14</v>
      </c>
      <c r="C32" s="16" t="s">
        <v>15</v>
      </c>
      <c r="D32" s="28" t="s">
        <v>190</v>
      </c>
      <c r="E32" s="7">
        <v>6</v>
      </c>
      <c r="F32" s="7">
        <v>1</v>
      </c>
      <c r="G32" s="7">
        <v>6</v>
      </c>
      <c r="H32" s="8">
        <v>180</v>
      </c>
      <c r="I32" s="9">
        <v>2.0999999999999999E-3</v>
      </c>
      <c r="J32" s="9">
        <v>6.9999999999999999E-4</v>
      </c>
      <c r="K32" s="9">
        <v>2.9999999999999997E-4</v>
      </c>
      <c r="L32" s="9">
        <v>2.4199999999999999E-2</v>
      </c>
      <c r="M32" s="9">
        <v>8.3500000000000005E-2</v>
      </c>
      <c r="N32" s="9">
        <v>0.10290000000000001</v>
      </c>
      <c r="O32" s="9">
        <v>8.3500000000000005E-2</v>
      </c>
      <c r="P32" s="9">
        <v>5.8700000000000002E-2</v>
      </c>
      <c r="Q32" s="9">
        <v>3.8199999999999998E-2</v>
      </c>
      <c r="R32" s="9">
        <v>3.2099999999999997E-2</v>
      </c>
      <c r="S32" s="9">
        <v>3.1699999999999999E-2</v>
      </c>
      <c r="T32" s="9">
        <v>4.1099999999999998E-2</v>
      </c>
      <c r="U32" s="9">
        <v>4.0599999999999997E-2</v>
      </c>
      <c r="V32" s="9">
        <v>3.4000000000000002E-2</v>
      </c>
      <c r="W32" s="9">
        <v>4.1700000000000001E-2</v>
      </c>
      <c r="X32" s="9">
        <v>4.8399999999999999E-2</v>
      </c>
      <c r="Y32" s="9">
        <v>5.3800000000000001E-2</v>
      </c>
      <c r="Z32" s="9">
        <v>6.9900000000000004E-2</v>
      </c>
      <c r="AA32" s="9">
        <v>6.0299999999999999E-2</v>
      </c>
      <c r="AB32" s="9">
        <v>3.8699999999999998E-2</v>
      </c>
      <c r="AC32" s="9">
        <v>2.7E-2</v>
      </c>
      <c r="AD32" s="9">
        <v>2.8500000000000001E-2</v>
      </c>
      <c r="AE32" s="9">
        <v>3.4000000000000002E-2</v>
      </c>
      <c r="AF32" s="9">
        <v>2.4199999999999999E-2</v>
      </c>
      <c r="AG32" s="25">
        <f t="shared" si="3"/>
        <v>18.522000000000002</v>
      </c>
      <c r="AH32" s="25">
        <f t="shared" si="4"/>
        <v>8.7119999999999997</v>
      </c>
      <c r="AI32" s="25">
        <f t="shared" si="5"/>
        <v>12.582000000000001</v>
      </c>
      <c r="AJ32" s="27">
        <v>2.6</v>
      </c>
    </row>
    <row r="33" spans="1:36">
      <c r="A33" s="13" t="s">
        <v>3</v>
      </c>
      <c r="B33" s="14" t="s">
        <v>16</v>
      </c>
      <c r="C33" s="16" t="s">
        <v>17</v>
      </c>
      <c r="D33" s="28" t="s">
        <v>191</v>
      </c>
      <c r="E33" s="7">
        <v>0</v>
      </c>
      <c r="F33" s="7">
        <v>0</v>
      </c>
      <c r="G33" s="7">
        <v>1</v>
      </c>
      <c r="H33" s="8">
        <v>27</v>
      </c>
      <c r="I33" s="9">
        <v>0</v>
      </c>
      <c r="J33" s="9">
        <v>0</v>
      </c>
      <c r="K33" s="9">
        <v>0</v>
      </c>
      <c r="L33" s="9">
        <v>0</v>
      </c>
      <c r="M33" s="9">
        <v>0.1343</v>
      </c>
      <c r="N33" s="9">
        <v>2.9899999999999999E-2</v>
      </c>
      <c r="O33" s="9">
        <v>0.16420000000000001</v>
      </c>
      <c r="P33" s="9">
        <v>4.48E-2</v>
      </c>
      <c r="Q33" s="9">
        <v>7.46E-2</v>
      </c>
      <c r="R33" s="9">
        <v>1.49E-2</v>
      </c>
      <c r="S33" s="9">
        <v>5.9700000000000003E-2</v>
      </c>
      <c r="T33" s="9">
        <v>0.11940000000000001</v>
      </c>
      <c r="U33" s="9">
        <v>7.46E-2</v>
      </c>
      <c r="V33" s="9">
        <v>7.46E-2</v>
      </c>
      <c r="W33" s="9">
        <v>2.9899999999999999E-2</v>
      </c>
      <c r="X33" s="9">
        <v>0.16420000000000001</v>
      </c>
      <c r="Y33" s="9">
        <v>1.49E-2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25">
        <f t="shared" si="3"/>
        <v>4.4334000000000007</v>
      </c>
      <c r="AH33" s="25">
        <f t="shared" si="4"/>
        <v>4.4334000000000007</v>
      </c>
      <c r="AI33" s="25">
        <f t="shared" si="5"/>
        <v>0.40229999999999999</v>
      </c>
      <c r="AJ33" s="27">
        <v>2.6</v>
      </c>
    </row>
    <row r="34" spans="1:36">
      <c r="A34" s="13" t="s">
        <v>3</v>
      </c>
      <c r="B34" s="14" t="s">
        <v>18</v>
      </c>
      <c r="C34" s="15" t="s">
        <v>19</v>
      </c>
      <c r="D34" s="28" t="s">
        <v>192</v>
      </c>
      <c r="E34" s="7">
        <v>0</v>
      </c>
      <c r="F34" s="7">
        <v>0</v>
      </c>
      <c r="G34" s="7">
        <v>1</v>
      </c>
      <c r="H34" s="8">
        <v>22</v>
      </c>
      <c r="I34" s="9">
        <v>0</v>
      </c>
      <c r="J34" s="9">
        <v>0</v>
      </c>
      <c r="K34" s="9">
        <v>0</v>
      </c>
      <c r="L34" s="9">
        <v>0</v>
      </c>
      <c r="M34" s="9">
        <v>9.1800000000000007E-2</v>
      </c>
      <c r="N34" s="9">
        <v>7.5499999999999998E-2</v>
      </c>
      <c r="O34" s="9">
        <v>9.0899999999999995E-2</v>
      </c>
      <c r="P34" s="9">
        <v>6.5199999999999994E-2</v>
      </c>
      <c r="Q34" s="9">
        <v>5.7500000000000002E-2</v>
      </c>
      <c r="R34" s="9">
        <v>3.7699999999999997E-2</v>
      </c>
      <c r="S34" s="9">
        <v>3.5200000000000002E-2</v>
      </c>
      <c r="T34" s="9">
        <v>4.9700000000000001E-2</v>
      </c>
      <c r="U34" s="9">
        <v>5.8299999999999998E-2</v>
      </c>
      <c r="V34" s="9">
        <v>2.6599999999999999E-2</v>
      </c>
      <c r="W34" s="9">
        <v>3.95E-2</v>
      </c>
      <c r="X34" s="9">
        <v>3.4299999999999997E-2</v>
      </c>
      <c r="Y34" s="9">
        <v>5.7500000000000002E-2</v>
      </c>
      <c r="Z34" s="9">
        <v>8.2299999999999998E-2</v>
      </c>
      <c r="AA34" s="9">
        <v>6.2600000000000003E-2</v>
      </c>
      <c r="AB34" s="9">
        <v>5.4899999999999997E-2</v>
      </c>
      <c r="AC34" s="9">
        <v>4.3700000000000003E-2</v>
      </c>
      <c r="AD34" s="9">
        <v>3.6900000000000002E-2</v>
      </c>
      <c r="AE34" s="9">
        <v>0</v>
      </c>
      <c r="AF34" s="9">
        <v>0</v>
      </c>
      <c r="AG34" s="25">
        <f t="shared" si="3"/>
        <v>1.9997999999999998</v>
      </c>
      <c r="AH34" s="25">
        <f t="shared" si="4"/>
        <v>1.2826</v>
      </c>
      <c r="AI34" s="25">
        <f t="shared" si="5"/>
        <v>1.8106</v>
      </c>
      <c r="AJ34" s="27">
        <v>2.6</v>
      </c>
    </row>
    <row r="35" spans="1:36" s="2" customFormat="1">
      <c r="A35" s="16" t="s">
        <v>3</v>
      </c>
      <c r="B35" s="14" t="s">
        <v>20</v>
      </c>
      <c r="C35" s="15" t="s">
        <v>21</v>
      </c>
      <c r="D35" s="28" t="s">
        <v>193</v>
      </c>
      <c r="E35" s="10">
        <v>1</v>
      </c>
      <c r="F35" s="10">
        <v>0</v>
      </c>
      <c r="G35" s="10">
        <v>0</v>
      </c>
      <c r="H35" s="8">
        <v>8</v>
      </c>
      <c r="I35" s="12">
        <v>2.3676470588235293E-4</v>
      </c>
      <c r="J35" s="12">
        <v>1.1176470588235296E-4</v>
      </c>
      <c r="K35" s="12">
        <v>1.1617647058823528E-4</v>
      </c>
      <c r="L35" s="12">
        <v>4.6102941176470571E-3</v>
      </c>
      <c r="M35" s="12">
        <v>4.6308823529411763E-2</v>
      </c>
      <c r="N35" s="12">
        <v>9.3166176470588252E-2</v>
      </c>
      <c r="O35" s="12">
        <v>8.6357352941176482E-2</v>
      </c>
      <c r="P35" s="12">
        <v>5.4295588235294102E-2</v>
      </c>
      <c r="Q35" s="12">
        <v>4.6310294117647061E-2</v>
      </c>
      <c r="R35" s="12">
        <v>3.8983823529411751E-2</v>
      </c>
      <c r="S35" s="12">
        <v>4.2385294117647077E-2</v>
      </c>
      <c r="T35" s="12">
        <v>5.0164705882352931E-2</v>
      </c>
      <c r="U35" s="12">
        <v>4.8325000000000028E-2</v>
      </c>
      <c r="V35" s="12">
        <v>4.5166176470588217E-2</v>
      </c>
      <c r="W35" s="12">
        <v>4.7357352941176468E-2</v>
      </c>
      <c r="X35" s="12">
        <v>5.5132352941176466E-2</v>
      </c>
      <c r="Y35" s="12">
        <v>7.5307352941176478E-2</v>
      </c>
      <c r="Z35" s="12">
        <v>8.3454411764705902E-2</v>
      </c>
      <c r="AA35" s="12">
        <v>6.2047058823529407E-2</v>
      </c>
      <c r="AB35" s="12">
        <v>4.7073529411764709E-2</v>
      </c>
      <c r="AC35" s="12">
        <v>3.3350000000000005E-2</v>
      </c>
      <c r="AD35" s="12">
        <v>2.6785294117647063E-2</v>
      </c>
      <c r="AE35" s="12">
        <v>1.0745588235294118E-2</v>
      </c>
      <c r="AF35" s="12">
        <v>2.1823529411764721E-3</v>
      </c>
      <c r="AG35" s="25">
        <f t="shared" si="3"/>
        <v>0.74532941176470602</v>
      </c>
      <c r="AH35" s="25">
        <v>1</v>
      </c>
      <c r="AI35" s="25">
        <f t="shared" si="5"/>
        <v>0.66763529411764722</v>
      </c>
      <c r="AJ35" s="27">
        <v>2.6</v>
      </c>
    </row>
    <row r="36" spans="1:36">
      <c r="A36" s="13" t="s">
        <v>3</v>
      </c>
      <c r="B36" s="14" t="s">
        <v>22</v>
      </c>
      <c r="C36" s="15" t="s">
        <v>23</v>
      </c>
      <c r="D36" s="28" t="s">
        <v>194</v>
      </c>
      <c r="E36" s="7">
        <v>0</v>
      </c>
      <c r="F36" s="7">
        <v>0</v>
      </c>
      <c r="G36" s="7">
        <v>1</v>
      </c>
      <c r="H36" s="8">
        <v>31</v>
      </c>
      <c r="I36" s="9">
        <v>0</v>
      </c>
      <c r="J36" s="9">
        <v>0</v>
      </c>
      <c r="K36" s="9">
        <v>0</v>
      </c>
      <c r="L36" s="9">
        <v>0</v>
      </c>
      <c r="M36" s="9">
        <v>2.9499999999999998E-2</v>
      </c>
      <c r="N36" s="9">
        <v>0.1033</v>
      </c>
      <c r="O36" s="9">
        <v>8.9700000000000002E-2</v>
      </c>
      <c r="P36" s="9">
        <v>5.4699999999999999E-2</v>
      </c>
      <c r="Q36" s="9">
        <v>4.3299999999999998E-2</v>
      </c>
      <c r="R36" s="9">
        <v>3.7100000000000001E-2</v>
      </c>
      <c r="S36" s="9">
        <v>4.3700000000000003E-2</v>
      </c>
      <c r="T36" s="9">
        <v>6.0299999999999999E-2</v>
      </c>
      <c r="U36" s="9">
        <v>4.6399999999999997E-2</v>
      </c>
      <c r="V36" s="9">
        <v>4.0800000000000003E-2</v>
      </c>
      <c r="W36" s="9">
        <v>4.8099999999999997E-2</v>
      </c>
      <c r="X36" s="9">
        <v>4.6699999999999998E-2</v>
      </c>
      <c r="Y36" s="9">
        <v>7.4700000000000003E-2</v>
      </c>
      <c r="Z36" s="9">
        <v>0.11070000000000001</v>
      </c>
      <c r="AA36" s="9">
        <v>7.2599999999999998E-2</v>
      </c>
      <c r="AB36" s="9">
        <v>7.5700000000000003E-2</v>
      </c>
      <c r="AC36" s="9">
        <v>2.29E-2</v>
      </c>
      <c r="AD36" s="9">
        <v>0</v>
      </c>
      <c r="AE36" s="9">
        <v>0</v>
      </c>
      <c r="AF36" s="9">
        <v>0</v>
      </c>
      <c r="AG36" s="25">
        <f t="shared" si="3"/>
        <v>3.2023000000000001</v>
      </c>
      <c r="AH36" s="25">
        <f t="shared" si="4"/>
        <v>1.8693</v>
      </c>
      <c r="AI36" s="25">
        <f t="shared" si="5"/>
        <v>3.4317000000000002</v>
      </c>
      <c r="AJ36" s="27">
        <v>2.6</v>
      </c>
    </row>
    <row r="37" spans="1:36">
      <c r="A37" s="13" t="s">
        <v>1</v>
      </c>
      <c r="B37" s="21">
        <v>26</v>
      </c>
      <c r="C37" s="22" t="s">
        <v>2</v>
      </c>
      <c r="D37" s="28" t="s">
        <v>195</v>
      </c>
      <c r="E37" s="7">
        <v>32</v>
      </c>
      <c r="F37" s="7">
        <v>0</v>
      </c>
      <c r="G37" s="7">
        <v>0</v>
      </c>
      <c r="H37" s="8">
        <v>66</v>
      </c>
      <c r="I37" s="9">
        <v>0</v>
      </c>
      <c r="J37" s="9">
        <v>0</v>
      </c>
      <c r="K37" s="9">
        <v>0</v>
      </c>
      <c r="L37" s="9">
        <v>0</v>
      </c>
      <c r="M37" s="9">
        <v>2.6599999999999999E-2</v>
      </c>
      <c r="N37" s="9">
        <v>8.2699999999999996E-2</v>
      </c>
      <c r="O37" s="9">
        <v>0.1065</v>
      </c>
      <c r="P37" s="9">
        <v>7.2499999999999995E-2</v>
      </c>
      <c r="Q37" s="9">
        <v>5.4800000000000001E-2</v>
      </c>
      <c r="R37" s="9">
        <v>5.11E-2</v>
      </c>
      <c r="S37" s="9">
        <v>5.21E-2</v>
      </c>
      <c r="T37" s="9">
        <v>6.6000000000000003E-2</v>
      </c>
      <c r="U37" s="9">
        <v>5.9200000000000003E-2</v>
      </c>
      <c r="V37" s="9">
        <v>5.0999999999999997E-2</v>
      </c>
      <c r="W37" s="9">
        <v>5.2299999999999999E-2</v>
      </c>
      <c r="X37" s="9">
        <v>5.8900000000000001E-2</v>
      </c>
      <c r="Y37" s="9">
        <v>7.9000000000000001E-2</v>
      </c>
      <c r="Z37" s="9">
        <v>8.1000000000000003E-2</v>
      </c>
      <c r="AA37" s="9">
        <v>5.4600000000000003E-2</v>
      </c>
      <c r="AB37" s="9">
        <v>3.27E-2</v>
      </c>
      <c r="AC37" s="9">
        <v>1.66E-2</v>
      </c>
      <c r="AD37" s="9">
        <v>2.3E-3</v>
      </c>
      <c r="AE37" s="9">
        <v>0</v>
      </c>
      <c r="AF37" s="9">
        <v>0</v>
      </c>
      <c r="AG37" s="25">
        <f t="shared" si="3"/>
        <v>7.0289999999999999</v>
      </c>
      <c r="AH37" s="25">
        <f t="shared" si="4"/>
        <v>4.3559999999999999</v>
      </c>
      <c r="AI37" s="25">
        <f t="shared" si="5"/>
        <v>5.3460000000000001</v>
      </c>
      <c r="AJ37" s="27">
        <v>2.6</v>
      </c>
    </row>
    <row r="38" spans="1:36" s="2" customFormat="1">
      <c r="A38" s="16" t="s">
        <v>3</v>
      </c>
      <c r="B38" s="14" t="s">
        <v>24</v>
      </c>
      <c r="C38" s="15" t="s">
        <v>25</v>
      </c>
      <c r="D38" s="28" t="s">
        <v>196</v>
      </c>
      <c r="E38" s="10">
        <v>1</v>
      </c>
      <c r="F38" s="10">
        <v>0</v>
      </c>
      <c r="G38" s="10">
        <v>0</v>
      </c>
      <c r="H38" s="8">
        <v>8</v>
      </c>
      <c r="I38" s="12">
        <v>2.3676470588235293E-4</v>
      </c>
      <c r="J38" s="12">
        <v>1.1176470588235296E-4</v>
      </c>
      <c r="K38" s="12">
        <v>1.1617647058823528E-4</v>
      </c>
      <c r="L38" s="12">
        <v>4.6102941176470571E-3</v>
      </c>
      <c r="M38" s="12">
        <v>4.6308823529411763E-2</v>
      </c>
      <c r="N38" s="12">
        <v>9.3166176470588252E-2</v>
      </c>
      <c r="O38" s="12">
        <v>8.6357352941176482E-2</v>
      </c>
      <c r="P38" s="12">
        <v>5.4295588235294102E-2</v>
      </c>
      <c r="Q38" s="12">
        <v>4.6310294117647061E-2</v>
      </c>
      <c r="R38" s="12">
        <v>3.8983823529411751E-2</v>
      </c>
      <c r="S38" s="12">
        <v>4.2385294117647077E-2</v>
      </c>
      <c r="T38" s="12">
        <v>5.0164705882352931E-2</v>
      </c>
      <c r="U38" s="12">
        <v>4.8325000000000028E-2</v>
      </c>
      <c r="V38" s="12">
        <v>4.5166176470588217E-2</v>
      </c>
      <c r="W38" s="12">
        <v>4.7357352941176468E-2</v>
      </c>
      <c r="X38" s="12">
        <v>5.5132352941176466E-2</v>
      </c>
      <c r="Y38" s="12">
        <v>7.5307352941176478E-2</v>
      </c>
      <c r="Z38" s="12">
        <v>8.3454411764705902E-2</v>
      </c>
      <c r="AA38" s="12">
        <v>6.2047058823529407E-2</v>
      </c>
      <c r="AB38" s="12">
        <v>4.7073529411764709E-2</v>
      </c>
      <c r="AC38" s="12">
        <v>3.3350000000000005E-2</v>
      </c>
      <c r="AD38" s="12">
        <v>2.6785294117647063E-2</v>
      </c>
      <c r="AE38" s="12">
        <v>1.0745588235294118E-2</v>
      </c>
      <c r="AF38" s="12">
        <v>2.1823529411764721E-3</v>
      </c>
      <c r="AG38" s="25">
        <f t="shared" si="3"/>
        <v>0.74532941176470602</v>
      </c>
      <c r="AH38" s="25">
        <v>1</v>
      </c>
      <c r="AI38" s="25">
        <f t="shared" si="5"/>
        <v>0.66763529411764722</v>
      </c>
      <c r="AJ38" s="27">
        <v>2.6</v>
      </c>
    </row>
    <row r="39" spans="1:36">
      <c r="A39" s="13" t="s">
        <v>3</v>
      </c>
      <c r="B39" s="14" t="s">
        <v>26</v>
      </c>
      <c r="C39" s="16" t="s">
        <v>27</v>
      </c>
      <c r="D39" s="28" t="s">
        <v>197</v>
      </c>
      <c r="E39" s="7">
        <v>6</v>
      </c>
      <c r="F39" s="7">
        <v>1</v>
      </c>
      <c r="G39" s="7">
        <v>4</v>
      </c>
      <c r="H39" s="8">
        <v>123</v>
      </c>
      <c r="I39" s="9">
        <v>2.9999999999999997E-4</v>
      </c>
      <c r="J39" s="9">
        <v>1E-4</v>
      </c>
      <c r="K39" s="9">
        <v>1E-4</v>
      </c>
      <c r="L39" s="9">
        <v>1.84E-2</v>
      </c>
      <c r="M39" s="9">
        <v>5.7200000000000001E-2</v>
      </c>
      <c r="N39" s="9">
        <v>8.4400000000000003E-2</v>
      </c>
      <c r="O39" s="9">
        <v>6.7299999999999999E-2</v>
      </c>
      <c r="P39" s="9">
        <v>5.2699999999999997E-2</v>
      </c>
      <c r="Q39" s="9">
        <v>4.0899999999999999E-2</v>
      </c>
      <c r="R39" s="9">
        <v>4.07E-2</v>
      </c>
      <c r="S39" s="9">
        <v>4.0399999999999998E-2</v>
      </c>
      <c r="T39" s="9">
        <v>4.5499999999999999E-2</v>
      </c>
      <c r="U39" s="9">
        <v>4.2200000000000001E-2</v>
      </c>
      <c r="V39" s="9">
        <v>4.07E-2</v>
      </c>
      <c r="W39" s="9">
        <v>4.0599999999999997E-2</v>
      </c>
      <c r="X39" s="9">
        <v>5.5300000000000002E-2</v>
      </c>
      <c r="Y39" s="9">
        <v>7.3099999999999998E-2</v>
      </c>
      <c r="Z39" s="9">
        <v>0.08</v>
      </c>
      <c r="AA39" s="9">
        <v>6.5699999999999995E-2</v>
      </c>
      <c r="AB39" s="9">
        <v>5.5399999999999998E-2</v>
      </c>
      <c r="AC39" s="9">
        <v>3.8600000000000002E-2</v>
      </c>
      <c r="AD39" s="9">
        <v>2.6800000000000001E-2</v>
      </c>
      <c r="AE39" s="9">
        <v>2.92E-2</v>
      </c>
      <c r="AF39" s="9">
        <v>4.4999999999999997E-3</v>
      </c>
      <c r="AG39" s="25">
        <f t="shared" si="3"/>
        <v>10.3812</v>
      </c>
      <c r="AH39" s="25">
        <f t="shared" si="4"/>
        <v>6.8018999999999998</v>
      </c>
      <c r="AI39" s="25">
        <f t="shared" si="5"/>
        <v>9.84</v>
      </c>
      <c r="AJ39" s="27">
        <v>2.6</v>
      </c>
    </row>
    <row r="40" spans="1:36">
      <c r="A40" s="13" t="s">
        <v>3</v>
      </c>
      <c r="B40" s="14" t="s">
        <v>28</v>
      </c>
      <c r="C40" s="16" t="s">
        <v>29</v>
      </c>
      <c r="D40" s="28" t="s">
        <v>198</v>
      </c>
      <c r="E40" s="7">
        <v>0</v>
      </c>
      <c r="F40" s="7">
        <v>0</v>
      </c>
      <c r="G40" s="7">
        <v>6</v>
      </c>
      <c r="H40" s="8">
        <v>98</v>
      </c>
      <c r="I40" s="9">
        <v>0</v>
      </c>
      <c r="J40" s="9">
        <v>0</v>
      </c>
      <c r="K40" s="9">
        <v>0</v>
      </c>
      <c r="L40" s="9">
        <v>0</v>
      </c>
      <c r="M40" s="9">
        <v>5.2900000000000003E-2</v>
      </c>
      <c r="N40" s="9">
        <v>8.6900000000000005E-2</v>
      </c>
      <c r="O40" s="9">
        <v>7.2400000000000006E-2</v>
      </c>
      <c r="P40" s="9">
        <v>4.4999999999999998E-2</v>
      </c>
      <c r="Q40" s="9">
        <v>5.6899999999999999E-2</v>
      </c>
      <c r="R40" s="9">
        <v>4.1500000000000002E-2</v>
      </c>
      <c r="S40" s="9">
        <v>5.0900000000000001E-2</v>
      </c>
      <c r="T40" s="9">
        <v>5.3400000000000003E-2</v>
      </c>
      <c r="U40" s="9">
        <v>3.9E-2</v>
      </c>
      <c r="V40" s="9">
        <v>3.6499999999999998E-2</v>
      </c>
      <c r="W40" s="9">
        <v>5.74E-2</v>
      </c>
      <c r="X40" s="9">
        <v>4.1500000000000002E-2</v>
      </c>
      <c r="Y40" s="9">
        <v>8.09E-2</v>
      </c>
      <c r="Z40" s="9">
        <v>8.0399999999999999E-2</v>
      </c>
      <c r="AA40" s="9">
        <v>5.9400000000000001E-2</v>
      </c>
      <c r="AB40" s="9">
        <v>5.1900000000000002E-2</v>
      </c>
      <c r="AC40" s="9">
        <v>3.0499999999999999E-2</v>
      </c>
      <c r="AD40" s="9">
        <v>5.1900000000000002E-2</v>
      </c>
      <c r="AE40" s="9">
        <v>1.0500000000000001E-2</v>
      </c>
      <c r="AF40" s="9">
        <v>0</v>
      </c>
      <c r="AG40" s="25">
        <f t="shared" si="3"/>
        <v>8.5162000000000013</v>
      </c>
      <c r="AH40" s="25">
        <f t="shared" si="4"/>
        <v>5.6251999999999995</v>
      </c>
      <c r="AI40" s="25">
        <f t="shared" si="5"/>
        <v>7.9282000000000004</v>
      </c>
      <c r="AJ40" s="27">
        <v>2.6</v>
      </c>
    </row>
    <row r="41" spans="1:36">
      <c r="A41" s="13" t="s">
        <v>3</v>
      </c>
      <c r="B41" s="14" t="s">
        <v>30</v>
      </c>
      <c r="C41" s="16" t="s">
        <v>31</v>
      </c>
      <c r="D41" s="28" t="s">
        <v>199</v>
      </c>
      <c r="E41" s="7">
        <v>1</v>
      </c>
      <c r="F41" s="7">
        <v>0</v>
      </c>
      <c r="G41" s="7">
        <v>0</v>
      </c>
      <c r="H41" s="8">
        <v>10</v>
      </c>
      <c r="I41" s="9">
        <v>0</v>
      </c>
      <c r="J41" s="9">
        <v>0</v>
      </c>
      <c r="K41" s="9">
        <v>0</v>
      </c>
      <c r="L41" s="9">
        <v>1.6999999999999999E-3</v>
      </c>
      <c r="M41" s="9">
        <v>6.0600000000000001E-2</v>
      </c>
      <c r="N41" s="9">
        <v>8.8900000000000007E-2</v>
      </c>
      <c r="O41" s="9">
        <v>8.8900000000000007E-2</v>
      </c>
      <c r="P41" s="9">
        <v>4.7E-2</v>
      </c>
      <c r="Q41" s="9">
        <v>4.4699999999999997E-2</v>
      </c>
      <c r="R41" s="9">
        <v>3.3099999999999997E-2</v>
      </c>
      <c r="S41" s="9">
        <v>4.2500000000000003E-2</v>
      </c>
      <c r="T41" s="9">
        <v>4.3099999999999999E-2</v>
      </c>
      <c r="U41" s="9">
        <v>3.0599999999999999E-2</v>
      </c>
      <c r="V41" s="9">
        <v>3.7199999999999997E-2</v>
      </c>
      <c r="W41" s="9">
        <v>3.8899999999999997E-2</v>
      </c>
      <c r="X41" s="9">
        <v>4.2000000000000003E-2</v>
      </c>
      <c r="Y41" s="9">
        <v>7.1400000000000005E-2</v>
      </c>
      <c r="Z41" s="9">
        <v>0.1011</v>
      </c>
      <c r="AA41" s="9">
        <v>6.7000000000000004E-2</v>
      </c>
      <c r="AB41" s="9">
        <v>5.3900000000000003E-2</v>
      </c>
      <c r="AC41" s="9">
        <v>4.0300000000000002E-2</v>
      </c>
      <c r="AD41" s="9">
        <v>6.2199999999999998E-2</v>
      </c>
      <c r="AE41" s="9">
        <v>5.0000000000000001E-3</v>
      </c>
      <c r="AF41" s="9">
        <v>0</v>
      </c>
      <c r="AG41" s="25">
        <f t="shared" si="3"/>
        <v>0.88900000000000001</v>
      </c>
      <c r="AH41" s="25">
        <v>1</v>
      </c>
      <c r="AI41" s="25">
        <f t="shared" si="5"/>
        <v>1.0109999999999999</v>
      </c>
      <c r="AJ41" s="27">
        <v>2.6</v>
      </c>
    </row>
    <row r="42" spans="1:36">
      <c r="A42" s="13" t="s">
        <v>3</v>
      </c>
      <c r="B42" s="14" t="s">
        <v>32</v>
      </c>
      <c r="C42" s="15" t="s">
        <v>33</v>
      </c>
      <c r="D42" s="28" t="s">
        <v>200</v>
      </c>
      <c r="E42" s="7">
        <v>0</v>
      </c>
      <c r="F42" s="7">
        <v>0</v>
      </c>
      <c r="G42" s="7">
        <v>1</v>
      </c>
      <c r="H42" s="8">
        <v>10</v>
      </c>
      <c r="I42" s="9">
        <v>0</v>
      </c>
      <c r="J42" s="9">
        <v>0</v>
      </c>
      <c r="K42" s="9">
        <v>0</v>
      </c>
      <c r="L42" s="9">
        <v>1.4E-3</v>
      </c>
      <c r="M42" s="9">
        <v>0.1028</v>
      </c>
      <c r="N42" s="9">
        <v>9.0999999999999998E-2</v>
      </c>
      <c r="O42" s="9">
        <v>6.6000000000000003E-2</v>
      </c>
      <c r="P42" s="9">
        <v>4.6199999999999998E-2</v>
      </c>
      <c r="Q42" s="9">
        <v>3.4599999999999999E-2</v>
      </c>
      <c r="R42" s="9">
        <v>3.2199999999999999E-2</v>
      </c>
      <c r="S42" s="9">
        <v>3.32E-2</v>
      </c>
      <c r="T42" s="9">
        <v>4.5400000000000003E-2</v>
      </c>
      <c r="U42" s="9">
        <v>3.4000000000000002E-2</v>
      </c>
      <c r="V42" s="9">
        <v>3.0499999999999999E-2</v>
      </c>
      <c r="W42" s="9">
        <v>3.5000000000000003E-2</v>
      </c>
      <c r="X42" s="9">
        <v>4.9500000000000002E-2</v>
      </c>
      <c r="Y42" s="9">
        <v>7.4899999999999994E-2</v>
      </c>
      <c r="Z42" s="9">
        <v>9.3899999999999997E-2</v>
      </c>
      <c r="AA42" s="9">
        <v>7.5499999999999998E-2</v>
      </c>
      <c r="AB42" s="9">
        <v>5.5E-2</v>
      </c>
      <c r="AC42" s="9">
        <v>4.7E-2</v>
      </c>
      <c r="AD42" s="9">
        <v>4.5600000000000002E-2</v>
      </c>
      <c r="AE42" s="9">
        <v>6.3E-3</v>
      </c>
      <c r="AF42" s="9">
        <v>0</v>
      </c>
      <c r="AG42" s="25">
        <f t="shared" si="3"/>
        <v>0.90999999999999992</v>
      </c>
      <c r="AH42" s="25">
        <v>1</v>
      </c>
      <c r="AI42" s="25">
        <f t="shared" si="5"/>
        <v>0.93899999999999995</v>
      </c>
      <c r="AJ42" s="27">
        <v>2.6</v>
      </c>
    </row>
    <row r="43" spans="1:36">
      <c r="A43" s="13" t="s">
        <v>44</v>
      </c>
      <c r="B43" s="14" t="s">
        <v>53</v>
      </c>
      <c r="C43" s="16" t="s">
        <v>228</v>
      </c>
      <c r="D43" s="28" t="s">
        <v>201</v>
      </c>
      <c r="E43" s="7">
        <v>7</v>
      </c>
      <c r="F43" s="7">
        <v>0</v>
      </c>
      <c r="G43" s="7">
        <v>0</v>
      </c>
      <c r="H43" s="8">
        <v>87</v>
      </c>
      <c r="I43" s="9">
        <v>0</v>
      </c>
      <c r="J43" s="9">
        <v>0</v>
      </c>
      <c r="K43" s="9">
        <v>0</v>
      </c>
      <c r="L43" s="9">
        <v>1.0800000000000001E-2</v>
      </c>
      <c r="M43" s="9">
        <v>0.11559999999999999</v>
      </c>
      <c r="N43" s="9">
        <v>0.1046</v>
      </c>
      <c r="O43" s="9">
        <v>6.3899999999999998E-2</v>
      </c>
      <c r="P43" s="9">
        <v>4.5600000000000002E-2</v>
      </c>
      <c r="Q43" s="9">
        <v>3.8300000000000001E-2</v>
      </c>
      <c r="R43" s="9">
        <v>3.5200000000000002E-2</v>
      </c>
      <c r="S43" s="9">
        <v>3.6499999999999998E-2</v>
      </c>
      <c r="T43" s="9">
        <v>4.3200000000000002E-2</v>
      </c>
      <c r="U43" s="9">
        <v>4.1799999999999997E-2</v>
      </c>
      <c r="V43" s="9">
        <v>3.7699999999999997E-2</v>
      </c>
      <c r="W43" s="9">
        <v>3.7400000000000003E-2</v>
      </c>
      <c r="X43" s="9">
        <v>5.1999999999999998E-2</v>
      </c>
      <c r="Y43" s="9">
        <v>8.0600000000000005E-2</v>
      </c>
      <c r="Z43" s="9">
        <v>7.0300000000000001E-2</v>
      </c>
      <c r="AA43" s="9">
        <v>5.1900000000000002E-2</v>
      </c>
      <c r="AB43" s="9">
        <v>4.36E-2</v>
      </c>
      <c r="AC43" s="9">
        <v>4.0300000000000002E-2</v>
      </c>
      <c r="AD43" s="9">
        <v>2.98E-2</v>
      </c>
      <c r="AE43" s="9">
        <v>1.6199999999999999E-2</v>
      </c>
      <c r="AF43" s="9">
        <v>4.7999999999999996E-3</v>
      </c>
      <c r="AG43" s="25">
        <f t="shared" si="3"/>
        <v>9.1001999999999992</v>
      </c>
      <c r="AH43" s="25">
        <f t="shared" si="4"/>
        <v>4.524</v>
      </c>
      <c r="AI43" s="25">
        <f t="shared" si="5"/>
        <v>7.0122</v>
      </c>
      <c r="AJ43" s="27">
        <v>2.6</v>
      </c>
    </row>
    <row r="44" spans="1:36">
      <c r="A44" s="13" t="s">
        <v>44</v>
      </c>
      <c r="B44" s="21" t="s">
        <v>54</v>
      </c>
      <c r="C44" s="21" t="s">
        <v>55</v>
      </c>
      <c r="D44" s="28" t="s">
        <v>202</v>
      </c>
      <c r="E44" s="7">
        <v>1</v>
      </c>
      <c r="F44" s="7">
        <v>0</v>
      </c>
      <c r="G44" s="7">
        <v>0</v>
      </c>
      <c r="H44" s="8">
        <v>53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0.1414</v>
      </c>
      <c r="O44" s="9">
        <v>5.2600000000000001E-2</v>
      </c>
      <c r="P44" s="9">
        <v>2.9600000000000001E-2</v>
      </c>
      <c r="Q44" s="9">
        <v>7.5700000000000003E-2</v>
      </c>
      <c r="R44" s="9">
        <v>3.95E-2</v>
      </c>
      <c r="S44" s="9">
        <v>0.1118</v>
      </c>
      <c r="T44" s="9">
        <v>5.5899999999999998E-2</v>
      </c>
      <c r="U44" s="9">
        <v>9.5399999999999999E-2</v>
      </c>
      <c r="V44" s="9">
        <v>0.11840000000000001</v>
      </c>
      <c r="W44" s="9">
        <v>9.8699999999999996E-2</v>
      </c>
      <c r="X44" s="9">
        <v>3.6200000000000003E-2</v>
      </c>
      <c r="Y44" s="9">
        <v>6.6E-3</v>
      </c>
      <c r="Z44" s="9">
        <v>5.9200000000000003E-2</v>
      </c>
      <c r="AA44" s="9">
        <v>2.3E-2</v>
      </c>
      <c r="AB44" s="9">
        <v>1.9699999999999999E-2</v>
      </c>
      <c r="AC44" s="9">
        <v>1.32E-2</v>
      </c>
      <c r="AD44" s="9">
        <v>3.3E-3</v>
      </c>
      <c r="AE44" s="9">
        <v>1.9699999999999999E-2</v>
      </c>
      <c r="AF44" s="9">
        <v>0</v>
      </c>
      <c r="AG44" s="25">
        <f t="shared" si="3"/>
        <v>7.4942000000000002</v>
      </c>
      <c r="AH44" s="25">
        <f t="shared" si="4"/>
        <v>6.2751999999999999</v>
      </c>
      <c r="AI44" s="25">
        <f t="shared" si="5"/>
        <v>3.1375999999999999</v>
      </c>
      <c r="AJ44" s="27">
        <v>2.6</v>
      </c>
    </row>
    <row r="45" spans="1:36" s="2" customFormat="1">
      <c r="A45" s="16" t="s">
        <v>115</v>
      </c>
      <c r="B45" s="14" t="s">
        <v>120</v>
      </c>
      <c r="C45" s="15" t="s">
        <v>121</v>
      </c>
      <c r="D45" s="28" t="s">
        <v>203</v>
      </c>
      <c r="E45" s="10">
        <v>0</v>
      </c>
      <c r="F45" s="10">
        <v>0</v>
      </c>
      <c r="G45" s="10">
        <v>1</v>
      </c>
      <c r="H45" s="8">
        <v>26</v>
      </c>
      <c r="I45" s="12">
        <v>2.3676470588235293E-4</v>
      </c>
      <c r="J45" s="12">
        <v>1.1176470588235296E-4</v>
      </c>
      <c r="K45" s="12">
        <v>1.1617647058823528E-4</v>
      </c>
      <c r="L45" s="12">
        <v>4.6102941176470571E-3</v>
      </c>
      <c r="M45" s="12">
        <v>4.6308823529411763E-2</v>
      </c>
      <c r="N45" s="12">
        <v>9.3166176470588252E-2</v>
      </c>
      <c r="O45" s="12">
        <v>8.6357352941176482E-2</v>
      </c>
      <c r="P45" s="12">
        <v>5.4295588235294102E-2</v>
      </c>
      <c r="Q45" s="12">
        <v>4.6310294117647061E-2</v>
      </c>
      <c r="R45" s="12">
        <v>3.8983823529411751E-2</v>
      </c>
      <c r="S45" s="12">
        <v>4.2385294117647077E-2</v>
      </c>
      <c r="T45" s="12">
        <v>5.0164705882352931E-2</v>
      </c>
      <c r="U45" s="12">
        <v>4.8325000000000028E-2</v>
      </c>
      <c r="V45" s="12">
        <v>4.5166176470588217E-2</v>
      </c>
      <c r="W45" s="12">
        <v>4.7357352941176468E-2</v>
      </c>
      <c r="X45" s="12">
        <v>5.5132352941176466E-2</v>
      </c>
      <c r="Y45" s="12">
        <v>7.5307352941176478E-2</v>
      </c>
      <c r="Z45" s="12">
        <v>8.3454411764705902E-2</v>
      </c>
      <c r="AA45" s="12">
        <v>6.2047058823529407E-2</v>
      </c>
      <c r="AB45" s="12">
        <v>4.7073529411764709E-2</v>
      </c>
      <c r="AC45" s="12">
        <v>3.3350000000000005E-2</v>
      </c>
      <c r="AD45" s="12">
        <v>2.6785294117647063E-2</v>
      </c>
      <c r="AE45" s="12">
        <v>1.0745588235294118E-2</v>
      </c>
      <c r="AF45" s="12">
        <v>2.1823529411764721E-3</v>
      </c>
      <c r="AG45" s="25">
        <f t="shared" si="3"/>
        <v>2.4223205882352947</v>
      </c>
      <c r="AH45" s="25">
        <f t="shared" si="4"/>
        <v>1.4334411764705881</v>
      </c>
      <c r="AI45" s="25">
        <f t="shared" si="5"/>
        <v>2.1698147058823536</v>
      </c>
      <c r="AJ45" s="27">
        <v>2.6</v>
      </c>
    </row>
    <row r="46" spans="1:36">
      <c r="A46" s="13" t="s">
        <v>115</v>
      </c>
      <c r="B46" s="14" t="s">
        <v>122</v>
      </c>
      <c r="C46" s="16" t="s">
        <v>123</v>
      </c>
      <c r="D46" s="28" t="s">
        <v>204</v>
      </c>
      <c r="E46" s="7">
        <v>2</v>
      </c>
      <c r="F46" s="7">
        <v>1</v>
      </c>
      <c r="G46" s="7">
        <v>1</v>
      </c>
      <c r="H46" s="8">
        <v>54</v>
      </c>
      <c r="I46" s="9">
        <v>1E-3</v>
      </c>
      <c r="J46" s="9">
        <v>5.0000000000000001E-4</v>
      </c>
      <c r="K46" s="9">
        <v>4.0000000000000002E-4</v>
      </c>
      <c r="L46" s="9">
        <v>1E-4</v>
      </c>
      <c r="M46" s="9">
        <v>1.3100000000000001E-2</v>
      </c>
      <c r="N46" s="9">
        <v>0.13170000000000001</v>
      </c>
      <c r="O46" s="9">
        <v>9.9699999999999997E-2</v>
      </c>
      <c r="P46" s="9">
        <v>4.8500000000000001E-2</v>
      </c>
      <c r="Q46" s="9">
        <v>5.8999999999999997E-2</v>
      </c>
      <c r="R46" s="9">
        <v>4.8099999999999997E-2</v>
      </c>
      <c r="S46" s="9">
        <v>4.65E-2</v>
      </c>
      <c r="T46" s="9">
        <v>3.7100000000000001E-2</v>
      </c>
      <c r="U46" s="9">
        <v>4.6399999999999997E-2</v>
      </c>
      <c r="V46" s="9">
        <v>4.99E-2</v>
      </c>
      <c r="W46" s="9">
        <v>5.5300000000000002E-2</v>
      </c>
      <c r="X46" s="9">
        <v>7.0499999999999993E-2</v>
      </c>
      <c r="Y46" s="9">
        <v>8.43E-2</v>
      </c>
      <c r="Z46" s="9">
        <v>8.9099999999999999E-2</v>
      </c>
      <c r="AA46" s="9">
        <v>6.4799999999999996E-2</v>
      </c>
      <c r="AB46" s="9">
        <v>3.5499999999999997E-2</v>
      </c>
      <c r="AC46" s="9">
        <v>1.03E-2</v>
      </c>
      <c r="AD46" s="9">
        <v>3.0000000000000001E-3</v>
      </c>
      <c r="AE46" s="9">
        <v>2.7000000000000001E-3</v>
      </c>
      <c r="AF46" s="9">
        <v>2.5999999999999999E-3</v>
      </c>
      <c r="AG46" s="25">
        <f t="shared" si="3"/>
        <v>7.1118000000000006</v>
      </c>
      <c r="AH46" s="25">
        <f t="shared" si="4"/>
        <v>3.8069999999999995</v>
      </c>
      <c r="AI46" s="25">
        <f t="shared" si="5"/>
        <v>4.8113999999999999</v>
      </c>
      <c r="AJ46" s="27">
        <v>2.6</v>
      </c>
    </row>
    <row r="47" spans="1:36">
      <c r="A47" s="13" t="s">
        <v>115</v>
      </c>
      <c r="B47" s="14" t="s">
        <v>124</v>
      </c>
      <c r="C47" s="16" t="s">
        <v>125</v>
      </c>
      <c r="D47" s="28" t="s">
        <v>205</v>
      </c>
      <c r="E47" s="7">
        <v>0</v>
      </c>
      <c r="F47" s="7">
        <v>0</v>
      </c>
      <c r="G47" s="7">
        <v>2</v>
      </c>
      <c r="H47" s="8">
        <v>34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0.1716</v>
      </c>
      <c r="O47" s="9">
        <v>1.49E-2</v>
      </c>
      <c r="P47" s="9">
        <v>8.2100000000000006E-2</v>
      </c>
      <c r="Q47" s="9">
        <v>7.46E-2</v>
      </c>
      <c r="R47" s="9">
        <v>5.2200000000000003E-2</v>
      </c>
      <c r="S47" s="9">
        <v>3.73E-2</v>
      </c>
      <c r="T47" s="9">
        <v>5.2200000000000003E-2</v>
      </c>
      <c r="U47" s="9">
        <v>6.7199999999999996E-2</v>
      </c>
      <c r="V47" s="9">
        <v>8.2100000000000006E-2</v>
      </c>
      <c r="W47" s="9">
        <v>1.49E-2</v>
      </c>
      <c r="X47" s="9">
        <v>7.46E-2</v>
      </c>
      <c r="Y47" s="9">
        <v>7.46E-2</v>
      </c>
      <c r="Z47" s="9">
        <v>0.1716</v>
      </c>
      <c r="AA47" s="9">
        <v>2.9899999999999999E-2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25">
        <f t="shared" si="3"/>
        <v>5.8344000000000005</v>
      </c>
      <c r="AH47" s="25">
        <f t="shared" si="4"/>
        <v>2.7914000000000003</v>
      </c>
      <c r="AI47" s="25">
        <f t="shared" si="5"/>
        <v>5.8344000000000005</v>
      </c>
      <c r="AJ47" s="27">
        <v>2.6</v>
      </c>
    </row>
    <row r="48" spans="1:36">
      <c r="A48" s="13" t="s">
        <v>97</v>
      </c>
      <c r="B48" s="18" t="s">
        <v>239</v>
      </c>
      <c r="C48" s="16" t="s">
        <v>102</v>
      </c>
      <c r="D48" s="28" t="s">
        <v>241</v>
      </c>
      <c r="E48" s="7">
        <v>4</v>
      </c>
      <c r="F48" s="7">
        <v>0</v>
      </c>
      <c r="G48" s="7">
        <v>0</v>
      </c>
      <c r="H48" s="8">
        <v>22</v>
      </c>
      <c r="I48" s="9">
        <v>0</v>
      </c>
      <c r="J48" s="9">
        <v>0</v>
      </c>
      <c r="K48" s="9">
        <v>0</v>
      </c>
      <c r="L48" s="9">
        <v>0</v>
      </c>
      <c r="M48" s="9">
        <v>5.9999999999999995E-4</v>
      </c>
      <c r="N48" s="9">
        <v>6.3700000000000007E-2</v>
      </c>
      <c r="O48" s="9">
        <v>8.7400000000000005E-2</v>
      </c>
      <c r="P48" s="9">
        <v>5.9499999999999997E-2</v>
      </c>
      <c r="Q48" s="9">
        <v>4.4999999999999998E-2</v>
      </c>
      <c r="R48" s="9">
        <v>3.4200000000000001E-2</v>
      </c>
      <c r="S48" s="9">
        <v>4.2799999999999998E-2</v>
      </c>
      <c r="T48" s="9">
        <v>4.9399999999999999E-2</v>
      </c>
      <c r="U48" s="9">
        <v>6.0699999999999997E-2</v>
      </c>
      <c r="V48" s="9">
        <v>4.3099999999999999E-2</v>
      </c>
      <c r="W48" s="9">
        <v>4.2599999999999999E-2</v>
      </c>
      <c r="X48" s="9">
        <v>5.4100000000000002E-2</v>
      </c>
      <c r="Y48" s="9">
        <v>8.0600000000000005E-2</v>
      </c>
      <c r="Z48" s="9">
        <v>9.2999999999999999E-2</v>
      </c>
      <c r="AA48" s="9">
        <v>7.0400000000000004E-2</v>
      </c>
      <c r="AB48" s="9">
        <v>5.4899999999999997E-2</v>
      </c>
      <c r="AC48" s="9">
        <v>3.9399999999999998E-2</v>
      </c>
      <c r="AD48" s="9">
        <v>5.6000000000000001E-2</v>
      </c>
      <c r="AE48" s="9">
        <v>1.8100000000000002E-2</v>
      </c>
      <c r="AF48" s="9">
        <v>4.1000000000000003E-3</v>
      </c>
      <c r="AG48" s="25">
        <f t="shared" ref="AG48:AG49" si="9">MAX(N48:Q48)*$H48</f>
        <v>1.9228000000000001</v>
      </c>
      <c r="AH48" s="25">
        <f t="shared" ref="AH48:AH49" si="10">MAX(R48:X48)*$H48</f>
        <v>1.3353999999999999</v>
      </c>
      <c r="AI48" s="25">
        <f t="shared" ref="AI48:AI49" si="11">MAX(Y48:AB48)*$H48</f>
        <v>2.0459999999999998</v>
      </c>
      <c r="AJ48" s="27">
        <v>2.6</v>
      </c>
    </row>
    <row r="49" spans="1:36">
      <c r="A49" s="13" t="s">
        <v>97</v>
      </c>
      <c r="B49" s="18" t="s">
        <v>240</v>
      </c>
      <c r="C49" s="16" t="s">
        <v>102</v>
      </c>
      <c r="D49" s="28" t="s">
        <v>242</v>
      </c>
      <c r="E49" s="7">
        <v>4</v>
      </c>
      <c r="F49" s="7">
        <v>0</v>
      </c>
      <c r="G49" s="7">
        <v>0</v>
      </c>
      <c r="H49" s="8">
        <v>22</v>
      </c>
      <c r="I49" s="9">
        <v>0</v>
      </c>
      <c r="J49" s="9">
        <v>0</v>
      </c>
      <c r="K49" s="9">
        <v>0</v>
      </c>
      <c r="L49" s="9">
        <v>0</v>
      </c>
      <c r="M49" s="9">
        <v>5.9999999999999995E-4</v>
      </c>
      <c r="N49" s="9">
        <v>6.3700000000000007E-2</v>
      </c>
      <c r="O49" s="9">
        <v>8.7400000000000005E-2</v>
      </c>
      <c r="P49" s="9">
        <v>5.9499999999999997E-2</v>
      </c>
      <c r="Q49" s="9">
        <v>4.4999999999999998E-2</v>
      </c>
      <c r="R49" s="9">
        <v>3.4200000000000001E-2</v>
      </c>
      <c r="S49" s="9">
        <v>4.2799999999999998E-2</v>
      </c>
      <c r="T49" s="9">
        <v>4.9399999999999999E-2</v>
      </c>
      <c r="U49" s="9">
        <v>6.0699999999999997E-2</v>
      </c>
      <c r="V49" s="9">
        <v>4.3099999999999999E-2</v>
      </c>
      <c r="W49" s="9">
        <v>4.2599999999999999E-2</v>
      </c>
      <c r="X49" s="9">
        <v>5.4100000000000002E-2</v>
      </c>
      <c r="Y49" s="9">
        <v>8.0600000000000005E-2</v>
      </c>
      <c r="Z49" s="9">
        <v>9.2999999999999999E-2</v>
      </c>
      <c r="AA49" s="9">
        <v>7.0400000000000004E-2</v>
      </c>
      <c r="AB49" s="9">
        <v>5.4899999999999997E-2</v>
      </c>
      <c r="AC49" s="9">
        <v>3.9399999999999998E-2</v>
      </c>
      <c r="AD49" s="9">
        <v>5.6000000000000001E-2</v>
      </c>
      <c r="AE49" s="9">
        <v>1.8100000000000002E-2</v>
      </c>
      <c r="AF49" s="9">
        <v>4.1000000000000003E-3</v>
      </c>
      <c r="AG49" s="25">
        <f t="shared" si="9"/>
        <v>1.9228000000000001</v>
      </c>
      <c r="AH49" s="25">
        <f t="shared" si="10"/>
        <v>1.3353999999999999</v>
      </c>
      <c r="AI49" s="25">
        <f t="shared" si="11"/>
        <v>2.0459999999999998</v>
      </c>
      <c r="AJ49" s="27">
        <v>2.6</v>
      </c>
    </row>
    <row r="50" spans="1:36">
      <c r="A50" s="13" t="s">
        <v>115</v>
      </c>
      <c r="B50" s="14" t="s">
        <v>126</v>
      </c>
      <c r="C50" s="15" t="s">
        <v>127</v>
      </c>
      <c r="D50" s="28" t="s">
        <v>206</v>
      </c>
      <c r="E50" s="7">
        <v>3</v>
      </c>
      <c r="F50" s="7">
        <v>1</v>
      </c>
      <c r="G50" s="7">
        <v>6</v>
      </c>
      <c r="H50" s="8">
        <v>174</v>
      </c>
      <c r="I50" s="9">
        <v>0</v>
      </c>
      <c r="J50" s="9">
        <v>0</v>
      </c>
      <c r="K50" s="9">
        <v>0</v>
      </c>
      <c r="L50" s="9">
        <v>1E-4</v>
      </c>
      <c r="M50" s="9">
        <v>4.82E-2</v>
      </c>
      <c r="N50" s="9">
        <v>6.7699999999999996E-2</v>
      </c>
      <c r="O50" s="9">
        <v>7.1199999999999999E-2</v>
      </c>
      <c r="P50" s="9">
        <v>6.0499999999999998E-2</v>
      </c>
      <c r="Q50" s="9">
        <v>4.1799999999999997E-2</v>
      </c>
      <c r="R50" s="9">
        <v>4.5199999999999997E-2</v>
      </c>
      <c r="S50" s="9">
        <v>3.6299999999999999E-2</v>
      </c>
      <c r="T50" s="9">
        <v>4.9599999999999998E-2</v>
      </c>
      <c r="U50" s="9">
        <v>4.5199999999999997E-2</v>
      </c>
      <c r="V50" s="9">
        <v>4.02E-2</v>
      </c>
      <c r="W50" s="9">
        <v>4.3499999999999997E-2</v>
      </c>
      <c r="X50" s="9">
        <v>5.3699999999999998E-2</v>
      </c>
      <c r="Y50" s="9">
        <v>7.5399999999999995E-2</v>
      </c>
      <c r="Z50" s="9">
        <v>9.1700000000000004E-2</v>
      </c>
      <c r="AA50" s="9">
        <v>7.7200000000000005E-2</v>
      </c>
      <c r="AB50" s="9">
        <v>5.8099999999999999E-2</v>
      </c>
      <c r="AC50" s="9">
        <v>4.9399999999999999E-2</v>
      </c>
      <c r="AD50" s="9">
        <v>3.4799999999999998E-2</v>
      </c>
      <c r="AE50" s="9">
        <v>8.8999999999999999E-3</v>
      </c>
      <c r="AF50" s="9">
        <v>1.1999999999999999E-3</v>
      </c>
      <c r="AG50" s="25">
        <f t="shared" si="3"/>
        <v>12.3888</v>
      </c>
      <c r="AH50" s="25">
        <f t="shared" si="4"/>
        <v>9.3437999999999999</v>
      </c>
      <c r="AI50" s="25">
        <f t="shared" si="5"/>
        <v>15.9558</v>
      </c>
      <c r="AJ50" s="27">
        <v>2.6</v>
      </c>
    </row>
    <row r="51" spans="1:36">
      <c r="A51" s="13" t="s">
        <v>115</v>
      </c>
      <c r="B51" s="14" t="s">
        <v>128</v>
      </c>
      <c r="C51" s="15" t="s">
        <v>129</v>
      </c>
      <c r="D51" s="28" t="s">
        <v>207</v>
      </c>
      <c r="E51" s="7">
        <v>0</v>
      </c>
      <c r="F51" s="7">
        <v>0</v>
      </c>
      <c r="G51" s="7">
        <v>6</v>
      </c>
      <c r="H51" s="8">
        <v>92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6.0900000000000003E-2</v>
      </c>
      <c r="O51" s="9">
        <v>8.6599999999999996E-2</v>
      </c>
      <c r="P51" s="9">
        <v>6.4199999999999993E-2</v>
      </c>
      <c r="Q51" s="9">
        <v>5.33E-2</v>
      </c>
      <c r="R51" s="9">
        <v>4.7199999999999999E-2</v>
      </c>
      <c r="S51" s="9">
        <v>5.21E-2</v>
      </c>
      <c r="T51" s="9">
        <v>7.4999999999999997E-2</v>
      </c>
      <c r="U51" s="9">
        <v>5.2600000000000001E-2</v>
      </c>
      <c r="V51" s="9">
        <v>4.8899999999999999E-2</v>
      </c>
      <c r="W51" s="9">
        <v>4.6800000000000001E-2</v>
      </c>
      <c r="X51" s="9">
        <v>6.6000000000000003E-2</v>
      </c>
      <c r="Y51" s="9">
        <v>6.3200000000000006E-2</v>
      </c>
      <c r="Z51" s="9">
        <v>8.7499999999999994E-2</v>
      </c>
      <c r="AA51" s="9">
        <v>6.5799999999999997E-2</v>
      </c>
      <c r="AB51" s="9">
        <v>6.9000000000000006E-2</v>
      </c>
      <c r="AC51" s="9">
        <v>3.7699999999999997E-2</v>
      </c>
      <c r="AD51" s="9">
        <v>2.3199999999999998E-2</v>
      </c>
      <c r="AE51" s="9">
        <v>0</v>
      </c>
      <c r="AF51" s="9">
        <v>0</v>
      </c>
      <c r="AG51" s="25">
        <f t="shared" si="3"/>
        <v>7.9672000000000001</v>
      </c>
      <c r="AH51" s="25">
        <f t="shared" si="4"/>
        <v>6.8999999999999995</v>
      </c>
      <c r="AI51" s="25">
        <f t="shared" si="5"/>
        <v>8.0499999999999989</v>
      </c>
      <c r="AJ51" s="27">
        <v>2.6</v>
      </c>
    </row>
    <row r="52" spans="1:36" s="2" customFormat="1">
      <c r="A52" s="16" t="s">
        <v>67</v>
      </c>
      <c r="B52" s="14" t="s">
        <v>88</v>
      </c>
      <c r="C52" s="16" t="s">
        <v>89</v>
      </c>
      <c r="D52" s="28" t="s">
        <v>208</v>
      </c>
      <c r="E52" s="10">
        <v>0</v>
      </c>
      <c r="F52" s="10">
        <v>0</v>
      </c>
      <c r="G52" s="10">
        <v>5</v>
      </c>
      <c r="H52" s="8">
        <v>89</v>
      </c>
      <c r="I52" s="12">
        <v>2.3676470588235293E-4</v>
      </c>
      <c r="J52" s="12">
        <v>1.1176470588235296E-4</v>
      </c>
      <c r="K52" s="12">
        <v>1.1617647058823528E-4</v>
      </c>
      <c r="L52" s="12">
        <v>4.6102941176470571E-3</v>
      </c>
      <c r="M52" s="12">
        <v>4.6308823529411763E-2</v>
      </c>
      <c r="N52" s="12">
        <v>9.3166176470588252E-2</v>
      </c>
      <c r="O52" s="12">
        <v>8.6357352941176482E-2</v>
      </c>
      <c r="P52" s="12">
        <v>5.4295588235294102E-2</v>
      </c>
      <c r="Q52" s="12">
        <v>4.6310294117647061E-2</v>
      </c>
      <c r="R52" s="12">
        <v>3.8983823529411751E-2</v>
      </c>
      <c r="S52" s="12">
        <v>4.2385294117647077E-2</v>
      </c>
      <c r="T52" s="12">
        <v>5.0164705882352931E-2</v>
      </c>
      <c r="U52" s="12">
        <v>4.8325000000000028E-2</v>
      </c>
      <c r="V52" s="12">
        <v>4.5166176470588217E-2</v>
      </c>
      <c r="W52" s="12">
        <v>4.7357352941176468E-2</v>
      </c>
      <c r="X52" s="12">
        <v>5.5132352941176466E-2</v>
      </c>
      <c r="Y52" s="12">
        <v>7.5307352941176478E-2</v>
      </c>
      <c r="Z52" s="12">
        <v>8.3454411764705902E-2</v>
      </c>
      <c r="AA52" s="12">
        <v>6.2047058823529407E-2</v>
      </c>
      <c r="AB52" s="12">
        <v>4.7073529411764709E-2</v>
      </c>
      <c r="AC52" s="12">
        <v>3.3350000000000005E-2</v>
      </c>
      <c r="AD52" s="12">
        <v>2.6785294117647063E-2</v>
      </c>
      <c r="AE52" s="12">
        <v>1.0745588235294118E-2</v>
      </c>
      <c r="AF52" s="12">
        <v>2.1823529411764721E-3</v>
      </c>
      <c r="AG52" s="25">
        <f t="shared" si="3"/>
        <v>8.2917897058823549</v>
      </c>
      <c r="AH52" s="25">
        <f t="shared" si="4"/>
        <v>4.9067794117647052</v>
      </c>
      <c r="AI52" s="25">
        <f t="shared" si="5"/>
        <v>7.4274426470588253</v>
      </c>
      <c r="AJ52" s="27">
        <v>2.6</v>
      </c>
    </row>
    <row r="53" spans="1:36">
      <c r="A53" s="13" t="s">
        <v>44</v>
      </c>
      <c r="B53" s="14" t="s">
        <v>56</v>
      </c>
      <c r="C53" s="15" t="s">
        <v>57</v>
      </c>
      <c r="D53" s="28" t="s">
        <v>209</v>
      </c>
      <c r="E53" s="7">
        <v>6</v>
      </c>
      <c r="F53" s="7">
        <v>0</v>
      </c>
      <c r="G53" s="7">
        <v>5</v>
      </c>
      <c r="H53" s="8">
        <v>99</v>
      </c>
      <c r="I53" s="9">
        <v>0</v>
      </c>
      <c r="J53" s="9">
        <v>0</v>
      </c>
      <c r="K53" s="9">
        <v>0</v>
      </c>
      <c r="L53" s="9">
        <v>1.7399999999999999E-2</v>
      </c>
      <c r="M53" s="9">
        <v>0.05</v>
      </c>
      <c r="N53" s="9">
        <v>8.72E-2</v>
      </c>
      <c r="O53" s="9">
        <v>7.3999999999999996E-2</v>
      </c>
      <c r="P53" s="9">
        <v>5.33E-2</v>
      </c>
      <c r="Q53" s="9">
        <v>4.4499999999999998E-2</v>
      </c>
      <c r="R53" s="9">
        <v>4.0800000000000003E-2</v>
      </c>
      <c r="S53" s="9">
        <v>3.9199999999999999E-2</v>
      </c>
      <c r="T53" s="9">
        <v>4.5999999999999999E-2</v>
      </c>
      <c r="U53" s="9">
        <v>4.3099999999999999E-2</v>
      </c>
      <c r="V53" s="9">
        <v>4.1599999999999998E-2</v>
      </c>
      <c r="W53" s="9">
        <v>4.2500000000000003E-2</v>
      </c>
      <c r="X53" s="9">
        <v>5.4800000000000001E-2</v>
      </c>
      <c r="Y53" s="9">
        <v>7.8100000000000003E-2</v>
      </c>
      <c r="Z53" s="9">
        <v>7.3499999999999996E-2</v>
      </c>
      <c r="AA53" s="9">
        <v>6.5100000000000005E-2</v>
      </c>
      <c r="AB53" s="9">
        <v>5.3499999999999999E-2</v>
      </c>
      <c r="AC53" s="9">
        <v>4.6399999999999997E-2</v>
      </c>
      <c r="AD53" s="9">
        <v>3.2599999999999997E-2</v>
      </c>
      <c r="AE53" s="9">
        <v>1.44E-2</v>
      </c>
      <c r="AF53" s="9">
        <v>2.0999999999999999E-3</v>
      </c>
      <c r="AG53" s="25">
        <f t="shared" si="3"/>
        <v>8.6327999999999996</v>
      </c>
      <c r="AH53" s="25">
        <f t="shared" si="4"/>
        <v>5.4252000000000002</v>
      </c>
      <c r="AI53" s="25">
        <f t="shared" si="5"/>
        <v>7.7319000000000004</v>
      </c>
      <c r="AJ53" s="27">
        <v>2.6</v>
      </c>
    </row>
    <row r="54" spans="1:36">
      <c r="A54" s="13" t="s">
        <v>44</v>
      </c>
      <c r="B54" s="14" t="s">
        <v>58</v>
      </c>
      <c r="C54" s="15" t="s">
        <v>59</v>
      </c>
      <c r="D54" s="28" t="s">
        <v>210</v>
      </c>
      <c r="E54" s="7">
        <v>4</v>
      </c>
      <c r="F54" s="7">
        <v>0</v>
      </c>
      <c r="G54" s="7">
        <v>30</v>
      </c>
      <c r="H54" s="8">
        <v>39</v>
      </c>
      <c r="I54" s="9">
        <v>0</v>
      </c>
      <c r="J54" s="9">
        <v>0</v>
      </c>
      <c r="K54" s="9">
        <v>0</v>
      </c>
      <c r="L54" s="9">
        <v>0</v>
      </c>
      <c r="M54" s="9">
        <v>6.1899999999999997E-2</v>
      </c>
      <c r="N54" s="9">
        <v>9.7000000000000003E-2</v>
      </c>
      <c r="O54" s="9">
        <v>8.1699999999999995E-2</v>
      </c>
      <c r="P54" s="9">
        <v>6.2100000000000002E-2</v>
      </c>
      <c r="Q54" s="9">
        <v>4.2999999999999997E-2</v>
      </c>
      <c r="R54" s="9">
        <v>4.4299999999999999E-2</v>
      </c>
      <c r="S54" s="9">
        <v>4.58E-2</v>
      </c>
      <c r="T54" s="9">
        <v>5.0500000000000003E-2</v>
      </c>
      <c r="U54" s="9">
        <v>3.8100000000000002E-2</v>
      </c>
      <c r="V54" s="9">
        <v>4.1399999999999999E-2</v>
      </c>
      <c r="W54" s="9">
        <v>3.5200000000000002E-2</v>
      </c>
      <c r="X54" s="9">
        <v>5.1499999999999997E-2</v>
      </c>
      <c r="Y54" s="9">
        <v>6.59E-2</v>
      </c>
      <c r="Z54" s="9">
        <v>6.7699999999999996E-2</v>
      </c>
      <c r="AA54" s="9">
        <v>6.3399999999999998E-2</v>
      </c>
      <c r="AB54" s="9">
        <v>4.2900000000000001E-2</v>
      </c>
      <c r="AC54" s="9">
        <v>4.7199999999999999E-2</v>
      </c>
      <c r="AD54" s="9">
        <v>3.6700000000000003E-2</v>
      </c>
      <c r="AE54" s="9">
        <v>1.46E-2</v>
      </c>
      <c r="AF54" s="9">
        <v>9.2999999999999992E-3</v>
      </c>
      <c r="AG54" s="25">
        <f t="shared" si="3"/>
        <v>3.7829999999999999</v>
      </c>
      <c r="AH54" s="25">
        <f t="shared" si="4"/>
        <v>2.0084999999999997</v>
      </c>
      <c r="AI54" s="25">
        <f t="shared" si="5"/>
        <v>2.6402999999999999</v>
      </c>
      <c r="AJ54" s="27">
        <v>2.6</v>
      </c>
    </row>
    <row r="55" spans="1:36">
      <c r="A55" s="13" t="s">
        <v>97</v>
      </c>
      <c r="B55" s="18" t="s">
        <v>103</v>
      </c>
      <c r="C55" s="16" t="s">
        <v>104</v>
      </c>
      <c r="D55" s="28" t="s">
        <v>211</v>
      </c>
      <c r="E55" s="7">
        <v>14</v>
      </c>
      <c r="F55" s="7">
        <v>0</v>
      </c>
      <c r="G55" s="7">
        <v>0</v>
      </c>
      <c r="H55" s="8">
        <v>77</v>
      </c>
      <c r="I55" s="9">
        <v>0</v>
      </c>
      <c r="J55" s="9">
        <v>0</v>
      </c>
      <c r="K55" s="9">
        <v>0</v>
      </c>
      <c r="L55" s="9">
        <v>2.0000000000000001E-4</v>
      </c>
      <c r="M55" s="9">
        <v>2.6599999999999999E-2</v>
      </c>
      <c r="N55" s="9">
        <v>7.2599999999999998E-2</v>
      </c>
      <c r="O55" s="9">
        <v>6.9400000000000003E-2</v>
      </c>
      <c r="P55" s="9">
        <v>0.05</v>
      </c>
      <c r="Q55" s="9">
        <v>4.3299999999999998E-2</v>
      </c>
      <c r="R55" s="9">
        <v>3.32E-2</v>
      </c>
      <c r="S55" s="9">
        <v>3.8300000000000001E-2</v>
      </c>
      <c r="T55" s="9">
        <v>4.4200000000000003E-2</v>
      </c>
      <c r="U55" s="9">
        <v>5.1799999999999999E-2</v>
      </c>
      <c r="V55" s="9">
        <v>4.8300000000000003E-2</v>
      </c>
      <c r="W55" s="9">
        <v>4.8899999999999999E-2</v>
      </c>
      <c r="X55" s="9">
        <v>5.9900000000000002E-2</v>
      </c>
      <c r="Y55" s="9">
        <v>9.4899999999999998E-2</v>
      </c>
      <c r="Z55" s="9">
        <v>8.4199999999999997E-2</v>
      </c>
      <c r="AA55" s="9">
        <v>6.7500000000000004E-2</v>
      </c>
      <c r="AB55" s="9">
        <v>4.65E-2</v>
      </c>
      <c r="AC55" s="9">
        <v>3.7600000000000001E-2</v>
      </c>
      <c r="AD55" s="9">
        <v>4.7899999999999998E-2</v>
      </c>
      <c r="AE55" s="9">
        <v>2.64E-2</v>
      </c>
      <c r="AF55" s="9">
        <v>8.0000000000000002E-3</v>
      </c>
      <c r="AG55" s="25">
        <f t="shared" si="3"/>
        <v>5.5901999999999994</v>
      </c>
      <c r="AH55" s="25">
        <f t="shared" si="4"/>
        <v>4.6123000000000003</v>
      </c>
      <c r="AI55" s="25">
        <f t="shared" si="5"/>
        <v>7.3072999999999997</v>
      </c>
      <c r="AJ55" s="27">
        <v>2.6</v>
      </c>
    </row>
    <row r="56" spans="1:36">
      <c r="A56" s="13" t="s">
        <v>94</v>
      </c>
      <c r="B56" s="17" t="s">
        <v>95</v>
      </c>
      <c r="C56" s="15" t="s">
        <v>96</v>
      </c>
      <c r="D56" s="28" t="s">
        <v>212</v>
      </c>
      <c r="E56" s="7">
        <v>10</v>
      </c>
      <c r="F56" s="7">
        <v>13</v>
      </c>
      <c r="G56" s="7">
        <v>8</v>
      </c>
      <c r="H56" s="8">
        <v>143</v>
      </c>
      <c r="I56" s="9">
        <v>5.9999999999999995E-4</v>
      </c>
      <c r="J56" s="9">
        <v>2.0000000000000001E-4</v>
      </c>
      <c r="K56" s="9">
        <v>1E-4</v>
      </c>
      <c r="L56" s="9">
        <v>2.0000000000000001E-4</v>
      </c>
      <c r="M56" s="9">
        <v>3.3700000000000001E-2</v>
      </c>
      <c r="N56" s="9">
        <v>7.6200000000000004E-2</v>
      </c>
      <c r="O56" s="9">
        <v>9.6000000000000002E-2</v>
      </c>
      <c r="P56" s="9">
        <v>5.8099999999999999E-2</v>
      </c>
      <c r="Q56" s="9">
        <v>4.4699999999999997E-2</v>
      </c>
      <c r="R56" s="9">
        <v>3.6499999999999998E-2</v>
      </c>
      <c r="S56" s="9">
        <v>3.8399999999999997E-2</v>
      </c>
      <c r="T56" s="9">
        <v>4.8599999999999997E-2</v>
      </c>
      <c r="U56" s="9">
        <v>5.0500000000000003E-2</v>
      </c>
      <c r="V56" s="9">
        <v>4.2799999999999998E-2</v>
      </c>
      <c r="W56" s="9">
        <v>3.9E-2</v>
      </c>
      <c r="X56" s="9">
        <v>0.05</v>
      </c>
      <c r="Y56" s="9">
        <v>8.6099999999999996E-2</v>
      </c>
      <c r="Z56" s="9">
        <v>0.1009</v>
      </c>
      <c r="AA56" s="9">
        <v>6.6199999999999995E-2</v>
      </c>
      <c r="AB56" s="9">
        <v>4.3700000000000003E-2</v>
      </c>
      <c r="AC56" s="9">
        <v>3.3500000000000002E-2</v>
      </c>
      <c r="AD56" s="9">
        <v>3.2399999999999998E-2</v>
      </c>
      <c r="AE56" s="9">
        <v>1.52E-2</v>
      </c>
      <c r="AF56" s="9">
        <v>6.4999999999999997E-3</v>
      </c>
      <c r="AG56" s="25">
        <f t="shared" si="3"/>
        <v>13.728</v>
      </c>
      <c r="AH56" s="25">
        <f t="shared" si="4"/>
        <v>7.2215000000000007</v>
      </c>
      <c r="AI56" s="25">
        <f t="shared" si="5"/>
        <v>14.428700000000001</v>
      </c>
      <c r="AJ56" s="27">
        <v>2.6</v>
      </c>
    </row>
    <row r="57" spans="1:36">
      <c r="A57" s="13" t="s">
        <v>97</v>
      </c>
      <c r="B57" s="21" t="s">
        <v>105</v>
      </c>
      <c r="C57" s="21" t="s">
        <v>106</v>
      </c>
      <c r="D57" s="28" t="s">
        <v>213</v>
      </c>
      <c r="E57" s="7">
        <v>11</v>
      </c>
      <c r="F57" s="7">
        <v>0</v>
      </c>
      <c r="G57" s="7">
        <v>0</v>
      </c>
      <c r="H57" s="8">
        <v>66</v>
      </c>
      <c r="I57" s="9">
        <v>0</v>
      </c>
      <c r="J57" s="9">
        <v>0</v>
      </c>
      <c r="K57" s="9">
        <v>0</v>
      </c>
      <c r="L57" s="9">
        <v>2.0000000000000001E-4</v>
      </c>
      <c r="M57" s="9">
        <v>2.3599999999999999E-2</v>
      </c>
      <c r="N57" s="9">
        <v>6.1100000000000002E-2</v>
      </c>
      <c r="O57" s="9">
        <v>6.2700000000000006E-2</v>
      </c>
      <c r="P57" s="9">
        <v>4.9099999999999998E-2</v>
      </c>
      <c r="Q57" s="9">
        <v>4.19E-2</v>
      </c>
      <c r="R57" s="9">
        <v>3.3500000000000002E-2</v>
      </c>
      <c r="S57" s="9">
        <v>4.1099999999999998E-2</v>
      </c>
      <c r="T57" s="9">
        <v>4.4200000000000003E-2</v>
      </c>
      <c r="U57" s="9">
        <v>4.8500000000000001E-2</v>
      </c>
      <c r="V57" s="9">
        <v>4.58E-2</v>
      </c>
      <c r="W57" s="9">
        <v>4.7300000000000002E-2</v>
      </c>
      <c r="X57" s="9">
        <v>6.7500000000000004E-2</v>
      </c>
      <c r="Y57" s="9">
        <v>0.1137</v>
      </c>
      <c r="Z57" s="9">
        <v>8.2900000000000001E-2</v>
      </c>
      <c r="AA57" s="9">
        <v>7.2900000000000006E-2</v>
      </c>
      <c r="AB57" s="9">
        <v>5.16E-2</v>
      </c>
      <c r="AC57" s="9">
        <v>4.0399999999999998E-2</v>
      </c>
      <c r="AD57" s="9">
        <v>4.6699999999999998E-2</v>
      </c>
      <c r="AE57" s="9">
        <v>2.35E-2</v>
      </c>
      <c r="AF57" s="9">
        <v>1.9E-3</v>
      </c>
      <c r="AG57" s="25">
        <f t="shared" si="3"/>
        <v>4.1382000000000003</v>
      </c>
      <c r="AH57" s="25">
        <f t="shared" si="4"/>
        <v>4.4550000000000001</v>
      </c>
      <c r="AI57" s="25">
        <f t="shared" si="5"/>
        <v>7.5042</v>
      </c>
      <c r="AJ57" s="27">
        <v>2.6</v>
      </c>
    </row>
    <row r="58" spans="1:36">
      <c r="A58" s="13" t="s">
        <v>97</v>
      </c>
      <c r="B58" s="18" t="s">
        <v>107</v>
      </c>
      <c r="C58" s="15" t="s">
        <v>108</v>
      </c>
      <c r="D58" s="28" t="s">
        <v>214</v>
      </c>
      <c r="E58" s="7">
        <v>2</v>
      </c>
      <c r="F58" s="7">
        <v>0</v>
      </c>
      <c r="G58" s="7">
        <v>0</v>
      </c>
      <c r="H58" s="8">
        <v>22</v>
      </c>
      <c r="I58" s="9">
        <v>0</v>
      </c>
      <c r="J58" s="9">
        <v>0</v>
      </c>
      <c r="K58" s="9">
        <v>0</v>
      </c>
      <c r="L58" s="9">
        <v>0</v>
      </c>
      <c r="M58" s="9">
        <v>4.65E-2</v>
      </c>
      <c r="N58" s="9">
        <v>8.6400000000000005E-2</v>
      </c>
      <c r="O58" s="9">
        <v>9.8000000000000004E-2</v>
      </c>
      <c r="P58" s="9">
        <v>4.9099999999999998E-2</v>
      </c>
      <c r="Q58" s="9">
        <v>3.5099999999999999E-2</v>
      </c>
      <c r="R58" s="9">
        <v>3.2300000000000002E-2</v>
      </c>
      <c r="S58" s="9">
        <v>4.07E-2</v>
      </c>
      <c r="T58" s="9">
        <v>4.6100000000000002E-2</v>
      </c>
      <c r="U58" s="9">
        <v>5.1299999999999998E-2</v>
      </c>
      <c r="V58" s="9">
        <v>3.9199999999999999E-2</v>
      </c>
      <c r="W58" s="9">
        <v>4.1099999999999998E-2</v>
      </c>
      <c r="X58" s="9">
        <v>5.21E-2</v>
      </c>
      <c r="Y58" s="9">
        <v>8.72E-2</v>
      </c>
      <c r="Z58" s="9">
        <v>7.6499999999999999E-2</v>
      </c>
      <c r="AA58" s="9">
        <v>6.3799999999999996E-2</v>
      </c>
      <c r="AB58" s="9">
        <v>5.5399999999999998E-2</v>
      </c>
      <c r="AC58" s="9">
        <v>4.8899999999999999E-2</v>
      </c>
      <c r="AD58" s="9">
        <v>3.4700000000000002E-2</v>
      </c>
      <c r="AE58" s="9">
        <v>1.5699999999999999E-2</v>
      </c>
      <c r="AF58" s="9">
        <v>0</v>
      </c>
      <c r="AG58" s="25">
        <f t="shared" si="3"/>
        <v>2.1560000000000001</v>
      </c>
      <c r="AH58" s="25">
        <f t="shared" si="4"/>
        <v>1.1462000000000001</v>
      </c>
      <c r="AI58" s="25">
        <f t="shared" si="5"/>
        <v>1.9184000000000001</v>
      </c>
      <c r="AJ58" s="27">
        <v>2.6</v>
      </c>
    </row>
    <row r="59" spans="1:36">
      <c r="A59" s="13" t="s">
        <v>109</v>
      </c>
      <c r="B59" s="18" t="s">
        <v>111</v>
      </c>
      <c r="C59" s="15" t="s">
        <v>112</v>
      </c>
      <c r="D59" s="28" t="s">
        <v>215</v>
      </c>
      <c r="E59" s="7">
        <v>8</v>
      </c>
      <c r="F59" s="7">
        <v>0</v>
      </c>
      <c r="G59" s="7">
        <v>0</v>
      </c>
      <c r="H59" s="8">
        <v>77</v>
      </c>
      <c r="I59" s="9">
        <v>0</v>
      </c>
      <c r="J59" s="9">
        <v>0</v>
      </c>
      <c r="K59" s="9">
        <v>0</v>
      </c>
      <c r="L59" s="9">
        <v>0</v>
      </c>
      <c r="M59" s="9">
        <v>3.5099999999999999E-2</v>
      </c>
      <c r="N59" s="9">
        <v>7.3700000000000002E-2</v>
      </c>
      <c r="O59" s="9">
        <v>8.1900000000000001E-2</v>
      </c>
      <c r="P59" s="9">
        <v>5.21E-2</v>
      </c>
      <c r="Q59" s="9">
        <v>3.61E-2</v>
      </c>
      <c r="R59" s="9">
        <v>3.7499999999999999E-2</v>
      </c>
      <c r="S59" s="9">
        <v>3.5299999999999998E-2</v>
      </c>
      <c r="T59" s="9">
        <v>4.9200000000000001E-2</v>
      </c>
      <c r="U59" s="9">
        <v>4.5100000000000001E-2</v>
      </c>
      <c r="V59" s="9">
        <v>4.0099999999999997E-2</v>
      </c>
      <c r="W59" s="9">
        <v>4.3799999999999999E-2</v>
      </c>
      <c r="X59" s="9">
        <v>5.3699999999999998E-2</v>
      </c>
      <c r="Y59" s="9">
        <v>7.17E-2</v>
      </c>
      <c r="Z59" s="9">
        <v>8.8300000000000003E-2</v>
      </c>
      <c r="AA59" s="9">
        <v>7.0400000000000004E-2</v>
      </c>
      <c r="AB59" s="9">
        <v>5.8700000000000002E-2</v>
      </c>
      <c r="AC59" s="9">
        <v>4.87E-2</v>
      </c>
      <c r="AD59" s="9">
        <v>4.9500000000000002E-2</v>
      </c>
      <c r="AE59" s="9">
        <v>2.41E-2</v>
      </c>
      <c r="AF59" s="9">
        <v>5.0000000000000001E-3</v>
      </c>
      <c r="AG59" s="25">
        <f t="shared" si="3"/>
        <v>6.3063000000000002</v>
      </c>
      <c r="AH59" s="25">
        <f t="shared" si="4"/>
        <v>4.1349</v>
      </c>
      <c r="AI59" s="25">
        <f t="shared" si="5"/>
        <v>6.7991000000000001</v>
      </c>
      <c r="AJ59" s="27">
        <v>2.6</v>
      </c>
    </row>
    <row r="60" spans="1:36">
      <c r="A60" s="13" t="s">
        <v>3</v>
      </c>
      <c r="B60" s="14" t="s">
        <v>34</v>
      </c>
      <c r="C60" s="15" t="s">
        <v>35</v>
      </c>
      <c r="D60" s="28" t="s">
        <v>216</v>
      </c>
      <c r="E60" s="7">
        <v>1</v>
      </c>
      <c r="F60" s="7">
        <v>1</v>
      </c>
      <c r="G60" s="7">
        <v>2</v>
      </c>
      <c r="H60" s="8">
        <v>69</v>
      </c>
      <c r="I60" s="9">
        <v>0</v>
      </c>
      <c r="J60" s="9">
        <v>0</v>
      </c>
      <c r="K60" s="9">
        <v>0</v>
      </c>
      <c r="L60" s="9">
        <v>0</v>
      </c>
      <c r="M60" s="9">
        <v>8.8000000000000005E-3</v>
      </c>
      <c r="N60" s="9">
        <v>0.15090000000000001</v>
      </c>
      <c r="O60" s="9">
        <v>8.7800000000000003E-2</v>
      </c>
      <c r="P60" s="9">
        <v>4.3799999999999999E-2</v>
      </c>
      <c r="Q60" s="9">
        <v>4.24E-2</v>
      </c>
      <c r="R60" s="9">
        <v>5.0099999999999999E-2</v>
      </c>
      <c r="S60" s="9">
        <v>5.2999999999999999E-2</v>
      </c>
      <c r="T60" s="9">
        <v>6.4199999999999993E-2</v>
      </c>
      <c r="U60" s="9">
        <v>5.2200000000000003E-2</v>
      </c>
      <c r="V60" s="9">
        <v>5.91E-2</v>
      </c>
      <c r="W60" s="9">
        <v>4.1099999999999998E-2</v>
      </c>
      <c r="X60" s="9">
        <v>3.1E-2</v>
      </c>
      <c r="Y60" s="9">
        <v>7.5300000000000006E-2</v>
      </c>
      <c r="Z60" s="9">
        <v>7.8E-2</v>
      </c>
      <c r="AA60" s="9">
        <v>4.6100000000000002E-2</v>
      </c>
      <c r="AB60" s="9">
        <v>8.3799999999999999E-2</v>
      </c>
      <c r="AC60" s="9">
        <v>1.7000000000000001E-2</v>
      </c>
      <c r="AD60" s="9">
        <v>7.7000000000000002E-3</v>
      </c>
      <c r="AE60" s="9">
        <v>7.7000000000000002E-3</v>
      </c>
      <c r="AF60" s="9">
        <v>0</v>
      </c>
      <c r="AG60" s="25">
        <f t="shared" si="3"/>
        <v>10.412100000000001</v>
      </c>
      <c r="AH60" s="25">
        <f t="shared" si="4"/>
        <v>4.4297999999999993</v>
      </c>
      <c r="AI60" s="25">
        <f t="shared" si="5"/>
        <v>5.7821999999999996</v>
      </c>
      <c r="AJ60" s="27">
        <v>2.6</v>
      </c>
    </row>
    <row r="61" spans="1:36">
      <c r="A61" s="13" t="s">
        <v>3</v>
      </c>
      <c r="B61" s="14" t="s">
        <v>36</v>
      </c>
      <c r="C61" s="16" t="s">
        <v>37</v>
      </c>
      <c r="D61" s="28" t="s">
        <v>217</v>
      </c>
      <c r="E61" s="7">
        <v>1</v>
      </c>
      <c r="F61" s="7">
        <v>1</v>
      </c>
      <c r="G61" s="7">
        <v>0</v>
      </c>
      <c r="H61" s="8">
        <v>26</v>
      </c>
      <c r="I61" s="9">
        <v>0</v>
      </c>
      <c r="J61" s="9">
        <v>0</v>
      </c>
      <c r="K61" s="9">
        <v>0</v>
      </c>
      <c r="L61" s="9">
        <v>0</v>
      </c>
      <c r="M61" s="9">
        <v>5.1000000000000004E-3</v>
      </c>
      <c r="N61" s="9">
        <v>0.12570000000000001</v>
      </c>
      <c r="O61" s="9">
        <v>7.9600000000000004E-2</v>
      </c>
      <c r="P61" s="9">
        <v>4.0500000000000001E-2</v>
      </c>
      <c r="Q61" s="9">
        <v>5.5399999999999998E-2</v>
      </c>
      <c r="R61" s="9">
        <v>3.8199999999999998E-2</v>
      </c>
      <c r="S61" s="9">
        <v>5.4600000000000003E-2</v>
      </c>
      <c r="T61" s="9">
        <v>5.6000000000000001E-2</v>
      </c>
      <c r="U61" s="9">
        <v>5.3100000000000001E-2</v>
      </c>
      <c r="V61" s="9">
        <v>3.1800000000000002E-2</v>
      </c>
      <c r="W61" s="9">
        <v>5.6000000000000001E-2</v>
      </c>
      <c r="X61" s="9">
        <v>5.3400000000000003E-2</v>
      </c>
      <c r="Y61" s="9">
        <v>6.4399999999999999E-2</v>
      </c>
      <c r="Z61" s="9">
        <v>8.8900000000000007E-2</v>
      </c>
      <c r="AA61" s="9">
        <v>7.9600000000000004E-2</v>
      </c>
      <c r="AB61" s="9">
        <v>6.5199999999999994E-2</v>
      </c>
      <c r="AC61" s="9">
        <v>3.4599999999999999E-2</v>
      </c>
      <c r="AD61" s="9">
        <v>1.6E-2</v>
      </c>
      <c r="AE61" s="9">
        <v>2E-3</v>
      </c>
      <c r="AF61" s="9">
        <v>0</v>
      </c>
      <c r="AG61" s="25">
        <f t="shared" si="3"/>
        <v>3.2682000000000002</v>
      </c>
      <c r="AH61" s="25">
        <f t="shared" si="4"/>
        <v>1.456</v>
      </c>
      <c r="AI61" s="25">
        <f t="shared" si="5"/>
        <v>2.3114000000000003</v>
      </c>
      <c r="AJ61" s="27">
        <v>2.6</v>
      </c>
    </row>
    <row r="62" spans="1:36" s="2" customFormat="1">
      <c r="A62" s="16" t="s">
        <v>3</v>
      </c>
      <c r="B62" s="14" t="s">
        <v>38</v>
      </c>
      <c r="C62" s="16" t="s">
        <v>39</v>
      </c>
      <c r="D62" s="28" t="s">
        <v>218</v>
      </c>
      <c r="E62" s="10">
        <v>0</v>
      </c>
      <c r="F62" s="10">
        <v>0</v>
      </c>
      <c r="G62" s="10">
        <v>2</v>
      </c>
      <c r="H62" s="8">
        <v>26</v>
      </c>
      <c r="I62" s="11">
        <v>0</v>
      </c>
      <c r="J62" s="11">
        <v>0</v>
      </c>
      <c r="K62" s="11">
        <v>0</v>
      </c>
      <c r="L62" s="11">
        <v>0</v>
      </c>
      <c r="M62" s="9">
        <v>5.1000000000000004E-3</v>
      </c>
      <c r="N62" s="9">
        <v>0.12570000000000001</v>
      </c>
      <c r="O62" s="9">
        <v>7.9600000000000004E-2</v>
      </c>
      <c r="P62" s="9">
        <v>4.0500000000000001E-2</v>
      </c>
      <c r="Q62" s="9">
        <v>5.5399999999999998E-2</v>
      </c>
      <c r="R62" s="9">
        <v>3.8199999999999998E-2</v>
      </c>
      <c r="S62" s="9">
        <v>5.4600000000000003E-2</v>
      </c>
      <c r="T62" s="9">
        <v>5.6000000000000001E-2</v>
      </c>
      <c r="U62" s="9">
        <v>5.3100000000000001E-2</v>
      </c>
      <c r="V62" s="9">
        <v>3.1800000000000002E-2</v>
      </c>
      <c r="W62" s="9">
        <v>5.6000000000000001E-2</v>
      </c>
      <c r="X62" s="9">
        <v>5.3400000000000003E-2</v>
      </c>
      <c r="Y62" s="9">
        <v>6.4399999999999999E-2</v>
      </c>
      <c r="Z62" s="9">
        <v>8.8900000000000007E-2</v>
      </c>
      <c r="AA62" s="9">
        <v>7.9600000000000004E-2</v>
      </c>
      <c r="AB62" s="9">
        <v>6.5199999999999994E-2</v>
      </c>
      <c r="AC62" s="9">
        <v>3.4599999999999999E-2</v>
      </c>
      <c r="AD62" s="9">
        <v>1.6E-2</v>
      </c>
      <c r="AE62" s="9">
        <v>2E-3</v>
      </c>
      <c r="AF62" s="11">
        <v>0</v>
      </c>
      <c r="AG62" s="25">
        <f t="shared" si="3"/>
        <v>3.2682000000000002</v>
      </c>
      <c r="AH62" s="25">
        <f t="shared" si="4"/>
        <v>1.456</v>
      </c>
      <c r="AI62" s="25">
        <f t="shared" si="5"/>
        <v>2.3114000000000003</v>
      </c>
      <c r="AJ62" s="27">
        <v>2.6</v>
      </c>
    </row>
    <row r="63" spans="1:36">
      <c r="A63" s="13" t="s">
        <v>130</v>
      </c>
      <c r="B63" s="18" t="s">
        <v>137</v>
      </c>
      <c r="C63" s="16" t="s">
        <v>138</v>
      </c>
      <c r="D63" s="28" t="s">
        <v>219</v>
      </c>
      <c r="E63" s="7">
        <v>8</v>
      </c>
      <c r="F63" s="7">
        <v>0</v>
      </c>
      <c r="G63" s="7">
        <v>0</v>
      </c>
      <c r="H63" s="8">
        <v>55</v>
      </c>
      <c r="I63" s="9">
        <v>0</v>
      </c>
      <c r="J63" s="9">
        <v>0</v>
      </c>
      <c r="K63" s="9">
        <v>0</v>
      </c>
      <c r="L63" s="9">
        <v>5.1000000000000004E-3</v>
      </c>
      <c r="M63" s="9">
        <v>5.3800000000000001E-2</v>
      </c>
      <c r="N63" s="9">
        <v>0.10879999999999999</v>
      </c>
      <c r="O63" s="9">
        <v>9.3899999999999997E-2</v>
      </c>
      <c r="P63" s="9">
        <v>5.7700000000000001E-2</v>
      </c>
      <c r="Q63" s="9">
        <v>4.53E-2</v>
      </c>
      <c r="R63" s="9">
        <v>3.9100000000000003E-2</v>
      </c>
      <c r="S63" s="9">
        <v>4.1399999999999999E-2</v>
      </c>
      <c r="T63" s="9">
        <v>5.5199999999999999E-2</v>
      </c>
      <c r="U63" s="9">
        <v>4.5499999999999999E-2</v>
      </c>
      <c r="V63" s="9">
        <v>4.3700000000000003E-2</v>
      </c>
      <c r="W63" s="9">
        <v>4.65E-2</v>
      </c>
      <c r="X63" s="9">
        <v>5.6000000000000001E-2</v>
      </c>
      <c r="Y63" s="9">
        <v>8.43E-2</v>
      </c>
      <c r="Z63" s="9">
        <v>8.2799999999999999E-2</v>
      </c>
      <c r="AA63" s="9">
        <v>5.7700000000000001E-2</v>
      </c>
      <c r="AB63" s="9">
        <v>3.8800000000000001E-2</v>
      </c>
      <c r="AC63" s="9">
        <v>2.87E-2</v>
      </c>
      <c r="AD63" s="9">
        <v>1.41E-2</v>
      </c>
      <c r="AE63" s="9">
        <v>1.6000000000000001E-3</v>
      </c>
      <c r="AF63" s="9">
        <v>0</v>
      </c>
      <c r="AG63" s="25">
        <f t="shared" si="3"/>
        <v>5.984</v>
      </c>
      <c r="AH63" s="25">
        <f t="shared" si="4"/>
        <v>3.08</v>
      </c>
      <c r="AI63" s="25">
        <f t="shared" si="5"/>
        <v>4.6364999999999998</v>
      </c>
      <c r="AJ63" s="27">
        <v>2.6</v>
      </c>
    </row>
    <row r="64" spans="1:36">
      <c r="A64" s="13" t="s">
        <v>130</v>
      </c>
      <c r="B64" s="18" t="s">
        <v>139</v>
      </c>
      <c r="C64" s="16" t="s">
        <v>140</v>
      </c>
      <c r="D64" s="28" t="s">
        <v>220</v>
      </c>
      <c r="E64" s="7">
        <v>12</v>
      </c>
      <c r="F64" s="7">
        <v>0</v>
      </c>
      <c r="G64" s="7">
        <v>0</v>
      </c>
      <c r="H64" s="8">
        <v>77</v>
      </c>
      <c r="I64" s="9">
        <v>1E-4</v>
      </c>
      <c r="J64" s="9">
        <v>1E-4</v>
      </c>
      <c r="K64" s="9">
        <v>1E-4</v>
      </c>
      <c r="L64" s="9">
        <v>4.0000000000000002E-4</v>
      </c>
      <c r="M64" s="9">
        <v>3.49E-2</v>
      </c>
      <c r="N64" s="9">
        <v>0.10290000000000001</v>
      </c>
      <c r="O64" s="9">
        <v>0.1047</v>
      </c>
      <c r="P64" s="9">
        <v>6.0100000000000001E-2</v>
      </c>
      <c r="Q64" s="9">
        <v>4.3299999999999998E-2</v>
      </c>
      <c r="R64" s="9">
        <v>3.6600000000000001E-2</v>
      </c>
      <c r="S64" s="9">
        <v>3.9E-2</v>
      </c>
      <c r="T64" s="9">
        <v>4.9599999999999998E-2</v>
      </c>
      <c r="U64" s="9">
        <v>4.2999999999999997E-2</v>
      </c>
      <c r="V64" s="9">
        <v>3.9100000000000003E-2</v>
      </c>
      <c r="W64" s="9">
        <v>4.3400000000000001E-2</v>
      </c>
      <c r="X64" s="9">
        <v>6.2399999999999997E-2</v>
      </c>
      <c r="Y64" s="9">
        <v>8.5099999999999995E-2</v>
      </c>
      <c r="Z64" s="9">
        <v>8.2299999999999998E-2</v>
      </c>
      <c r="AA64" s="9">
        <v>5.8700000000000002E-2</v>
      </c>
      <c r="AB64" s="9">
        <v>4.02E-2</v>
      </c>
      <c r="AC64" s="9">
        <v>3.5400000000000001E-2</v>
      </c>
      <c r="AD64" s="9">
        <v>3.32E-2</v>
      </c>
      <c r="AE64" s="9">
        <v>5.3E-3</v>
      </c>
      <c r="AF64" s="9">
        <v>0</v>
      </c>
      <c r="AG64" s="25">
        <f t="shared" si="3"/>
        <v>8.0618999999999996</v>
      </c>
      <c r="AH64" s="25">
        <f t="shared" si="4"/>
        <v>4.8048000000000002</v>
      </c>
      <c r="AI64" s="25">
        <f t="shared" si="5"/>
        <v>6.5526999999999997</v>
      </c>
      <c r="AJ64" s="27">
        <v>2.6</v>
      </c>
    </row>
    <row r="65" spans="1:36">
      <c r="A65" s="13" t="s">
        <v>3</v>
      </c>
      <c r="B65" s="14" t="s">
        <v>40</v>
      </c>
      <c r="C65" s="16" t="s">
        <v>41</v>
      </c>
      <c r="D65" s="28" t="s">
        <v>221</v>
      </c>
      <c r="E65" s="7">
        <v>2</v>
      </c>
      <c r="F65" s="7">
        <v>1</v>
      </c>
      <c r="G65" s="7">
        <v>0</v>
      </c>
      <c r="H65" s="8">
        <v>32</v>
      </c>
      <c r="I65" s="9">
        <v>0</v>
      </c>
      <c r="J65" s="9">
        <v>0</v>
      </c>
      <c r="K65" s="9">
        <v>0</v>
      </c>
      <c r="L65" s="9">
        <v>3.2000000000000002E-3</v>
      </c>
      <c r="M65" s="9">
        <v>2.75E-2</v>
      </c>
      <c r="N65" s="9">
        <v>0.106</v>
      </c>
      <c r="O65" s="9">
        <v>0.115</v>
      </c>
      <c r="P65" s="9">
        <v>6.9000000000000006E-2</v>
      </c>
      <c r="Q65" s="9">
        <v>4.4600000000000001E-2</v>
      </c>
      <c r="R65" s="9">
        <v>3.39E-2</v>
      </c>
      <c r="S65" s="9">
        <v>3.3700000000000001E-2</v>
      </c>
      <c r="T65" s="9">
        <v>4.9099999999999998E-2</v>
      </c>
      <c r="U65" s="9">
        <v>4.3200000000000002E-2</v>
      </c>
      <c r="V65" s="9">
        <v>2.7300000000000001E-2</v>
      </c>
      <c r="W65" s="9">
        <v>3.5000000000000003E-2</v>
      </c>
      <c r="X65" s="9">
        <v>4.4299999999999999E-2</v>
      </c>
      <c r="Y65" s="9">
        <v>6.0499999999999998E-2</v>
      </c>
      <c r="Z65" s="9">
        <v>0.1045</v>
      </c>
      <c r="AA65" s="9">
        <v>7.2900000000000006E-2</v>
      </c>
      <c r="AB65" s="9">
        <v>3.5299999999999998E-2</v>
      </c>
      <c r="AC65" s="9">
        <v>7.1800000000000003E-2</v>
      </c>
      <c r="AD65" s="9">
        <v>2.3099999999999999E-2</v>
      </c>
      <c r="AE65" s="9">
        <v>2.0000000000000001E-4</v>
      </c>
      <c r="AF65" s="9">
        <v>0</v>
      </c>
      <c r="AG65" s="25">
        <f t="shared" si="3"/>
        <v>3.68</v>
      </c>
      <c r="AH65" s="25">
        <f t="shared" si="4"/>
        <v>1.5711999999999999</v>
      </c>
      <c r="AI65" s="25">
        <f t="shared" si="5"/>
        <v>3.3439999999999999</v>
      </c>
      <c r="AJ65" s="27">
        <v>2.6</v>
      </c>
    </row>
    <row r="66" spans="1:36">
      <c r="A66" s="13" t="s">
        <v>3</v>
      </c>
      <c r="B66" s="14" t="s">
        <v>42</v>
      </c>
      <c r="C66" s="16" t="s">
        <v>43</v>
      </c>
      <c r="D66" s="28" t="s">
        <v>222</v>
      </c>
      <c r="E66" s="7">
        <v>0</v>
      </c>
      <c r="F66" s="7">
        <v>0</v>
      </c>
      <c r="G66" s="7">
        <v>1</v>
      </c>
      <c r="H66" s="8">
        <v>25</v>
      </c>
      <c r="I66" s="9">
        <v>0</v>
      </c>
      <c r="J66" s="9">
        <v>0</v>
      </c>
      <c r="K66" s="9">
        <v>0</v>
      </c>
      <c r="L66" s="9">
        <v>0</v>
      </c>
      <c r="M66" s="9">
        <v>7.1000000000000004E-3</v>
      </c>
      <c r="N66" s="9">
        <v>0.12770000000000001</v>
      </c>
      <c r="O66" s="9">
        <v>7.0900000000000005E-2</v>
      </c>
      <c r="P66" s="9">
        <v>4.9599999999999998E-2</v>
      </c>
      <c r="Q66" s="9">
        <v>6.3799999999999996E-2</v>
      </c>
      <c r="R66" s="9">
        <v>4.6100000000000002E-2</v>
      </c>
      <c r="S66" s="9">
        <v>2.4799999999999999E-2</v>
      </c>
      <c r="T66" s="9">
        <v>4.9599999999999998E-2</v>
      </c>
      <c r="U66" s="9">
        <v>1.77E-2</v>
      </c>
      <c r="V66" s="9">
        <v>3.1899999999999998E-2</v>
      </c>
      <c r="W66" s="9">
        <v>0.1206</v>
      </c>
      <c r="X66" s="9">
        <v>2.8400000000000002E-2</v>
      </c>
      <c r="Y66" s="9">
        <v>9.2200000000000004E-2</v>
      </c>
      <c r="Z66" s="9">
        <v>2.8400000000000002E-2</v>
      </c>
      <c r="AA66" s="9">
        <v>7.4499999999999997E-2</v>
      </c>
      <c r="AB66" s="9">
        <v>0.1241</v>
      </c>
      <c r="AC66" s="9">
        <v>4.2599999999999999E-2</v>
      </c>
      <c r="AD66" s="9">
        <v>0</v>
      </c>
      <c r="AE66" s="9">
        <v>0</v>
      </c>
      <c r="AF66" s="9">
        <v>0</v>
      </c>
      <c r="AG66" s="25">
        <f t="shared" si="3"/>
        <v>3.1925000000000003</v>
      </c>
      <c r="AH66" s="25">
        <f t="shared" si="4"/>
        <v>3.0150000000000001</v>
      </c>
      <c r="AI66" s="25">
        <f t="shared" si="5"/>
        <v>3.1025</v>
      </c>
      <c r="AJ66" s="27">
        <v>2.6</v>
      </c>
    </row>
    <row r="67" spans="1:36">
      <c r="A67" s="13" t="s">
        <v>67</v>
      </c>
      <c r="B67" s="14" t="s">
        <v>243</v>
      </c>
      <c r="C67" s="16" t="s">
        <v>90</v>
      </c>
      <c r="D67" s="28" t="s">
        <v>245</v>
      </c>
      <c r="E67" s="7">
        <v>3</v>
      </c>
      <c r="F67" s="7">
        <v>0</v>
      </c>
      <c r="G67" s="7">
        <v>0</v>
      </c>
      <c r="H67" s="8">
        <v>44</v>
      </c>
      <c r="I67" s="9">
        <v>0</v>
      </c>
      <c r="J67" s="9">
        <v>0</v>
      </c>
      <c r="K67" s="9">
        <v>0</v>
      </c>
      <c r="L67" s="9">
        <v>2.0000000000000001E-4</v>
      </c>
      <c r="M67" s="9">
        <v>6.4199999999999993E-2</v>
      </c>
      <c r="N67" s="9">
        <v>9.6100000000000005E-2</v>
      </c>
      <c r="O67" s="9">
        <v>9.0999999999999998E-2</v>
      </c>
      <c r="P67" s="9">
        <v>6.3899999999999998E-2</v>
      </c>
      <c r="Q67" s="9">
        <v>5.04E-2</v>
      </c>
      <c r="R67" s="9">
        <v>4.5699999999999998E-2</v>
      </c>
      <c r="S67" s="9">
        <v>4.4699999999999997E-2</v>
      </c>
      <c r="T67" s="9">
        <v>5.21E-2</v>
      </c>
      <c r="U67" s="9">
        <v>4.24E-2</v>
      </c>
      <c r="V67" s="9">
        <v>4.19E-2</v>
      </c>
      <c r="W67" s="9">
        <v>4.1799999999999997E-2</v>
      </c>
      <c r="X67" s="9">
        <v>5.0799999999999998E-2</v>
      </c>
      <c r="Y67" s="9">
        <v>8.2000000000000003E-2</v>
      </c>
      <c r="Z67" s="9">
        <v>7.1199999999999999E-2</v>
      </c>
      <c r="AA67" s="9">
        <v>5.1900000000000002E-2</v>
      </c>
      <c r="AB67" s="9">
        <v>4.1200000000000001E-2</v>
      </c>
      <c r="AC67" s="9">
        <v>3.1E-2</v>
      </c>
      <c r="AD67" s="9">
        <v>2.5700000000000001E-2</v>
      </c>
      <c r="AE67" s="9">
        <v>1.03E-2</v>
      </c>
      <c r="AF67" s="9">
        <v>1.4E-3</v>
      </c>
      <c r="AG67" s="25">
        <f t="shared" ref="AG67:AG68" si="12">MAX(N67:Q67)*$H67</f>
        <v>4.2284000000000006</v>
      </c>
      <c r="AH67" s="25">
        <f t="shared" ref="AH67:AH68" si="13">MAX(R67:X67)*$H67</f>
        <v>2.2924000000000002</v>
      </c>
      <c r="AI67" s="25">
        <f t="shared" ref="AI67:AI68" si="14">MAX(Y67:AB67)*$H67</f>
        <v>3.6080000000000001</v>
      </c>
      <c r="AJ67" s="27">
        <v>2.6</v>
      </c>
    </row>
    <row r="68" spans="1:36">
      <c r="A68" s="13" t="s">
        <v>67</v>
      </c>
      <c r="B68" s="14" t="s">
        <v>244</v>
      </c>
      <c r="C68" s="16" t="s">
        <v>90</v>
      </c>
      <c r="D68" s="28" t="s">
        <v>246</v>
      </c>
      <c r="E68" s="7">
        <v>2</v>
      </c>
      <c r="F68" s="7">
        <v>0</v>
      </c>
      <c r="G68" s="7">
        <v>1</v>
      </c>
      <c r="H68" s="8">
        <v>44</v>
      </c>
      <c r="I68" s="9">
        <v>0</v>
      </c>
      <c r="J68" s="9">
        <v>0</v>
      </c>
      <c r="K68" s="9">
        <v>0</v>
      </c>
      <c r="L68" s="9">
        <v>2.0000000000000001E-4</v>
      </c>
      <c r="M68" s="9">
        <v>6.4199999999999993E-2</v>
      </c>
      <c r="N68" s="9">
        <v>9.6100000000000005E-2</v>
      </c>
      <c r="O68" s="9">
        <v>9.0999999999999998E-2</v>
      </c>
      <c r="P68" s="9">
        <v>6.3899999999999998E-2</v>
      </c>
      <c r="Q68" s="9">
        <v>5.04E-2</v>
      </c>
      <c r="R68" s="9">
        <v>4.5699999999999998E-2</v>
      </c>
      <c r="S68" s="9">
        <v>4.4699999999999997E-2</v>
      </c>
      <c r="T68" s="9">
        <v>5.21E-2</v>
      </c>
      <c r="U68" s="9">
        <v>4.24E-2</v>
      </c>
      <c r="V68" s="9">
        <v>4.19E-2</v>
      </c>
      <c r="W68" s="9">
        <v>4.1799999999999997E-2</v>
      </c>
      <c r="X68" s="9">
        <v>5.0799999999999998E-2</v>
      </c>
      <c r="Y68" s="9">
        <v>8.2000000000000003E-2</v>
      </c>
      <c r="Z68" s="9">
        <v>7.1199999999999999E-2</v>
      </c>
      <c r="AA68" s="9">
        <v>5.1900000000000002E-2</v>
      </c>
      <c r="AB68" s="9">
        <v>4.1200000000000001E-2</v>
      </c>
      <c r="AC68" s="9">
        <v>3.1E-2</v>
      </c>
      <c r="AD68" s="9">
        <v>2.5700000000000001E-2</v>
      </c>
      <c r="AE68" s="9">
        <v>1.03E-2</v>
      </c>
      <c r="AF68" s="9">
        <v>1.4E-3</v>
      </c>
      <c r="AG68" s="25">
        <f t="shared" si="12"/>
        <v>4.2284000000000006</v>
      </c>
      <c r="AH68" s="25">
        <f t="shared" si="13"/>
        <v>2.2924000000000002</v>
      </c>
      <c r="AI68" s="25">
        <f t="shared" si="14"/>
        <v>3.6080000000000001</v>
      </c>
      <c r="AJ68" s="27">
        <v>2.6</v>
      </c>
    </row>
    <row r="69" spans="1:36" s="2" customFormat="1">
      <c r="A69" s="16" t="s">
        <v>67</v>
      </c>
      <c r="B69" s="14" t="s">
        <v>249</v>
      </c>
      <c r="C69" s="16" t="s">
        <v>91</v>
      </c>
      <c r="D69" s="28" t="s">
        <v>247</v>
      </c>
      <c r="E69" s="10">
        <v>1</v>
      </c>
      <c r="F69" s="10">
        <v>2</v>
      </c>
      <c r="G69" s="10">
        <v>11</v>
      </c>
      <c r="H69" s="8">
        <v>44</v>
      </c>
      <c r="I69" s="11">
        <v>0</v>
      </c>
      <c r="J69" s="11">
        <v>0</v>
      </c>
      <c r="K69" s="11">
        <v>0</v>
      </c>
      <c r="L69" s="9">
        <v>2.0000000000000001E-4</v>
      </c>
      <c r="M69" s="9">
        <v>6.4199999999999993E-2</v>
      </c>
      <c r="N69" s="9">
        <v>9.6100000000000005E-2</v>
      </c>
      <c r="O69" s="9">
        <v>9.0999999999999998E-2</v>
      </c>
      <c r="P69" s="9">
        <v>6.3899999999999998E-2</v>
      </c>
      <c r="Q69" s="9">
        <v>5.04E-2</v>
      </c>
      <c r="R69" s="9">
        <v>4.5699999999999998E-2</v>
      </c>
      <c r="S69" s="9">
        <v>4.4699999999999997E-2</v>
      </c>
      <c r="T69" s="9">
        <v>5.21E-2</v>
      </c>
      <c r="U69" s="9">
        <v>4.24E-2</v>
      </c>
      <c r="V69" s="9">
        <v>4.19E-2</v>
      </c>
      <c r="W69" s="9">
        <v>4.1799999999999997E-2</v>
      </c>
      <c r="X69" s="9">
        <v>5.0799999999999998E-2</v>
      </c>
      <c r="Y69" s="9">
        <v>8.2000000000000003E-2</v>
      </c>
      <c r="Z69" s="9">
        <v>7.1199999999999999E-2</v>
      </c>
      <c r="AA69" s="9">
        <v>5.1900000000000002E-2</v>
      </c>
      <c r="AB69" s="9">
        <v>4.1200000000000001E-2</v>
      </c>
      <c r="AC69" s="9">
        <v>3.1E-2</v>
      </c>
      <c r="AD69" s="9">
        <v>2.5700000000000001E-2</v>
      </c>
      <c r="AE69" s="9">
        <v>1.03E-2</v>
      </c>
      <c r="AF69" s="9">
        <v>1.4E-3</v>
      </c>
      <c r="AG69" s="25">
        <f t="shared" ref="AG69:AG73" si="15">MAX(N69:Q69)*$H69</f>
        <v>4.2284000000000006</v>
      </c>
      <c r="AH69" s="25">
        <f t="shared" ref="AH69:AH73" si="16">MAX(R69:X69)*$H69</f>
        <v>2.2924000000000002</v>
      </c>
      <c r="AI69" s="25">
        <f t="shared" ref="AI69:AI73" si="17">MAX(Y69:AB69)*$H69</f>
        <v>3.6080000000000001</v>
      </c>
      <c r="AJ69" s="27">
        <v>2.6</v>
      </c>
    </row>
    <row r="70" spans="1:36" s="2" customFormat="1">
      <c r="A70" s="16" t="s">
        <v>67</v>
      </c>
      <c r="B70" s="14" t="s">
        <v>250</v>
      </c>
      <c r="C70" s="16" t="s">
        <v>91</v>
      </c>
      <c r="D70" s="28" t="s">
        <v>248</v>
      </c>
      <c r="E70" s="10">
        <v>1</v>
      </c>
      <c r="F70" s="10">
        <v>2</v>
      </c>
      <c r="G70" s="10">
        <v>11</v>
      </c>
      <c r="H70" s="8">
        <v>44</v>
      </c>
      <c r="I70" s="11">
        <v>0</v>
      </c>
      <c r="J70" s="11">
        <v>0</v>
      </c>
      <c r="K70" s="11">
        <v>0</v>
      </c>
      <c r="L70" s="9">
        <v>2.0000000000000001E-4</v>
      </c>
      <c r="M70" s="9">
        <v>6.4199999999999993E-2</v>
      </c>
      <c r="N70" s="9">
        <v>9.6100000000000005E-2</v>
      </c>
      <c r="O70" s="9">
        <v>9.0999999999999998E-2</v>
      </c>
      <c r="P70" s="9">
        <v>6.3899999999999998E-2</v>
      </c>
      <c r="Q70" s="9">
        <v>5.04E-2</v>
      </c>
      <c r="R70" s="9">
        <v>4.5699999999999998E-2</v>
      </c>
      <c r="S70" s="9">
        <v>4.4699999999999997E-2</v>
      </c>
      <c r="T70" s="9">
        <v>5.21E-2</v>
      </c>
      <c r="U70" s="9">
        <v>4.24E-2</v>
      </c>
      <c r="V70" s="9">
        <v>4.19E-2</v>
      </c>
      <c r="W70" s="9">
        <v>4.1799999999999997E-2</v>
      </c>
      <c r="X70" s="9">
        <v>5.0799999999999998E-2</v>
      </c>
      <c r="Y70" s="9">
        <v>8.2000000000000003E-2</v>
      </c>
      <c r="Z70" s="9">
        <v>7.1199999999999999E-2</v>
      </c>
      <c r="AA70" s="9">
        <v>5.1900000000000002E-2</v>
      </c>
      <c r="AB70" s="9">
        <v>4.1200000000000001E-2</v>
      </c>
      <c r="AC70" s="9">
        <v>3.1E-2</v>
      </c>
      <c r="AD70" s="9">
        <v>2.5700000000000001E-2</v>
      </c>
      <c r="AE70" s="9">
        <v>1.03E-2</v>
      </c>
      <c r="AF70" s="9">
        <v>1.4E-3</v>
      </c>
      <c r="AG70" s="25">
        <f t="shared" si="15"/>
        <v>4.2284000000000006</v>
      </c>
      <c r="AH70" s="25">
        <f t="shared" si="16"/>
        <v>2.2924000000000002</v>
      </c>
      <c r="AI70" s="25">
        <f t="shared" si="17"/>
        <v>3.6080000000000001</v>
      </c>
      <c r="AJ70" s="27">
        <v>2.6</v>
      </c>
    </row>
    <row r="71" spans="1:36">
      <c r="A71" s="13" t="s">
        <v>67</v>
      </c>
      <c r="B71" s="14" t="s">
        <v>92</v>
      </c>
      <c r="C71" s="16" t="s">
        <v>93</v>
      </c>
      <c r="D71" s="28" t="s">
        <v>223</v>
      </c>
      <c r="E71" s="7">
        <v>0</v>
      </c>
      <c r="F71" s="7">
        <v>0</v>
      </c>
      <c r="G71" s="7">
        <v>5</v>
      </c>
      <c r="H71" s="8">
        <v>74</v>
      </c>
      <c r="I71" s="9">
        <v>0</v>
      </c>
      <c r="J71" s="9">
        <v>0</v>
      </c>
      <c r="K71" s="9">
        <v>0</v>
      </c>
      <c r="L71" s="9">
        <v>0</v>
      </c>
      <c r="M71" s="9">
        <v>3.56E-2</v>
      </c>
      <c r="N71" s="9">
        <v>9.4E-2</v>
      </c>
      <c r="O71" s="9">
        <v>7.5899999999999995E-2</v>
      </c>
      <c r="P71" s="9">
        <v>7.0900000000000005E-2</v>
      </c>
      <c r="Q71" s="9">
        <v>3.8100000000000002E-2</v>
      </c>
      <c r="R71" s="9">
        <v>3.8699999999999998E-2</v>
      </c>
      <c r="S71" s="9">
        <v>3.56E-2</v>
      </c>
      <c r="T71" s="9">
        <v>4.7300000000000002E-2</v>
      </c>
      <c r="U71" s="9">
        <v>3.9100000000000003E-2</v>
      </c>
      <c r="V71" s="9">
        <v>4.4299999999999999E-2</v>
      </c>
      <c r="W71" s="9">
        <v>4.0300000000000002E-2</v>
      </c>
      <c r="X71" s="9">
        <v>6.8500000000000005E-2</v>
      </c>
      <c r="Y71" s="9">
        <v>7.51E-2</v>
      </c>
      <c r="Z71" s="9">
        <v>8.3400000000000002E-2</v>
      </c>
      <c r="AA71" s="9">
        <v>7.1300000000000002E-2</v>
      </c>
      <c r="AB71" s="9">
        <v>6.0199999999999997E-2</v>
      </c>
      <c r="AC71" s="9">
        <v>4.0899999999999999E-2</v>
      </c>
      <c r="AD71" s="9">
        <v>3.4799999999999998E-2</v>
      </c>
      <c r="AE71" s="9">
        <v>5.1999999999999998E-3</v>
      </c>
      <c r="AF71" s="9">
        <v>8.0000000000000004E-4</v>
      </c>
      <c r="AG71" s="25">
        <f t="shared" si="15"/>
        <v>6.9560000000000004</v>
      </c>
      <c r="AH71" s="25">
        <f t="shared" si="16"/>
        <v>5.0690000000000008</v>
      </c>
      <c r="AI71" s="25">
        <f t="shared" si="17"/>
        <v>6.1715999999999998</v>
      </c>
      <c r="AJ71" s="27">
        <v>2.6</v>
      </c>
    </row>
    <row r="72" spans="1:36">
      <c r="A72" s="13" t="s">
        <v>109</v>
      </c>
      <c r="B72" s="16" t="s">
        <v>113</v>
      </c>
      <c r="C72" s="16" t="s">
        <v>114</v>
      </c>
      <c r="D72" s="28" t="s">
        <v>224</v>
      </c>
      <c r="E72" s="7">
        <v>34</v>
      </c>
      <c r="F72" s="7">
        <v>0</v>
      </c>
      <c r="G72" s="7">
        <v>0</v>
      </c>
      <c r="H72" s="8">
        <v>318</v>
      </c>
      <c r="I72" s="9">
        <v>0</v>
      </c>
      <c r="J72" s="9">
        <v>0</v>
      </c>
      <c r="K72" s="9">
        <v>0</v>
      </c>
      <c r="L72" s="9">
        <v>3.0999999999999999E-3</v>
      </c>
      <c r="M72" s="9">
        <v>2.8500000000000001E-2</v>
      </c>
      <c r="N72" s="9">
        <v>7.8E-2</v>
      </c>
      <c r="O72" s="9">
        <v>8.1900000000000001E-2</v>
      </c>
      <c r="P72" s="9">
        <v>5.2999999999999999E-2</v>
      </c>
      <c r="Q72" s="9">
        <v>4.2999999999999997E-2</v>
      </c>
      <c r="R72" s="9">
        <v>3.8100000000000002E-2</v>
      </c>
      <c r="S72" s="9">
        <v>3.73E-2</v>
      </c>
      <c r="T72" s="9">
        <v>4.4999999999999998E-2</v>
      </c>
      <c r="U72" s="9">
        <v>4.6800000000000001E-2</v>
      </c>
      <c r="V72" s="9">
        <v>4.3400000000000001E-2</v>
      </c>
      <c r="W72" s="9">
        <v>4.48E-2</v>
      </c>
      <c r="X72" s="9">
        <v>5.2299999999999999E-2</v>
      </c>
      <c r="Y72" s="9">
        <v>7.6399999999999996E-2</v>
      </c>
      <c r="Z72" s="9">
        <v>8.1799999999999998E-2</v>
      </c>
      <c r="AA72" s="9">
        <v>7.2900000000000006E-2</v>
      </c>
      <c r="AB72" s="9">
        <v>5.7299999999999997E-2</v>
      </c>
      <c r="AC72" s="9">
        <v>4.8899999999999999E-2</v>
      </c>
      <c r="AD72" s="9">
        <v>4.0300000000000002E-2</v>
      </c>
      <c r="AE72" s="9">
        <v>2.1600000000000001E-2</v>
      </c>
      <c r="AF72" s="9">
        <v>5.5999999999999999E-3</v>
      </c>
      <c r="AG72" s="25">
        <f t="shared" si="15"/>
        <v>26.0442</v>
      </c>
      <c r="AH72" s="25">
        <f t="shared" si="16"/>
        <v>16.631399999999999</v>
      </c>
      <c r="AI72" s="25">
        <f t="shared" si="17"/>
        <v>26.0124</v>
      </c>
      <c r="AJ72" s="27">
        <v>2.6</v>
      </c>
    </row>
    <row r="73" spans="1:36">
      <c r="A73" s="13" t="s">
        <v>130</v>
      </c>
      <c r="B73" s="17" t="s">
        <v>141</v>
      </c>
      <c r="C73" s="16" t="s">
        <v>142</v>
      </c>
      <c r="D73" s="28" t="s">
        <v>225</v>
      </c>
      <c r="E73" s="7">
        <v>1</v>
      </c>
      <c r="F73" s="7">
        <v>0</v>
      </c>
      <c r="G73" s="7">
        <v>0</v>
      </c>
      <c r="H73" s="8">
        <v>11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0.14710000000000001</v>
      </c>
      <c r="O73" s="9">
        <v>6.5600000000000006E-2</v>
      </c>
      <c r="P73" s="9">
        <v>0.1439</v>
      </c>
      <c r="Q73" s="9">
        <v>2.9600000000000001E-2</v>
      </c>
      <c r="R73" s="9">
        <v>6.6699999999999995E-2</v>
      </c>
      <c r="S73" s="9">
        <v>3.5999999999999997E-2</v>
      </c>
      <c r="T73" s="9">
        <v>5.9299999999999999E-2</v>
      </c>
      <c r="U73" s="9">
        <v>5.2900000000000003E-2</v>
      </c>
      <c r="V73" s="9">
        <v>5.2900000000000003E-2</v>
      </c>
      <c r="W73" s="9">
        <v>4.2299999999999997E-2</v>
      </c>
      <c r="X73" s="9">
        <v>0.1026</v>
      </c>
      <c r="Y73" s="9">
        <v>0.1101</v>
      </c>
      <c r="Z73" s="9">
        <v>7.6200000000000004E-2</v>
      </c>
      <c r="AA73" s="9">
        <v>1.1599999999999999E-2</v>
      </c>
      <c r="AB73" s="9">
        <v>3.2000000000000002E-3</v>
      </c>
      <c r="AC73" s="9">
        <v>0</v>
      </c>
      <c r="AD73" s="9">
        <v>0</v>
      </c>
      <c r="AE73" s="9">
        <v>0</v>
      </c>
      <c r="AF73" s="9">
        <v>0</v>
      </c>
      <c r="AG73" s="25">
        <f t="shared" si="15"/>
        <v>1.6181000000000001</v>
      </c>
      <c r="AH73" s="25">
        <f t="shared" si="16"/>
        <v>1.1286</v>
      </c>
      <c r="AI73" s="25">
        <f t="shared" si="17"/>
        <v>1.2111000000000001</v>
      </c>
      <c r="AJ73" s="27">
        <v>2.6</v>
      </c>
    </row>
    <row r="74" spans="1:36">
      <c r="A74" s="13" t="s">
        <v>130</v>
      </c>
      <c r="B74" s="17" t="s">
        <v>143</v>
      </c>
      <c r="C74" s="16" t="s">
        <v>144</v>
      </c>
      <c r="D74" s="28" t="s">
        <v>226</v>
      </c>
      <c r="E74" s="7">
        <v>10</v>
      </c>
      <c r="F74" s="7">
        <v>0</v>
      </c>
      <c r="G74" s="7">
        <v>0</v>
      </c>
      <c r="H74" s="8">
        <v>55</v>
      </c>
      <c r="I74" s="9">
        <v>5.0000000000000001E-4</v>
      </c>
      <c r="J74" s="9">
        <v>2.9999999999999997E-4</v>
      </c>
      <c r="K74" s="9">
        <v>1E-4</v>
      </c>
      <c r="L74" s="9">
        <v>1E-3</v>
      </c>
      <c r="M74" s="9">
        <v>4.02E-2</v>
      </c>
      <c r="N74" s="9">
        <v>7.1900000000000006E-2</v>
      </c>
      <c r="O74" s="9">
        <v>9.9099999999999994E-2</v>
      </c>
      <c r="P74" s="9">
        <v>6.1600000000000002E-2</v>
      </c>
      <c r="Q74" s="9">
        <v>4.24E-2</v>
      </c>
      <c r="R74" s="9">
        <v>3.9899999999999998E-2</v>
      </c>
      <c r="S74" s="9">
        <v>3.6499999999999998E-2</v>
      </c>
      <c r="T74" s="9">
        <v>4.99E-2</v>
      </c>
      <c r="U74" s="9">
        <v>4.5699999999999998E-2</v>
      </c>
      <c r="V74" s="9">
        <v>4.1599999999999998E-2</v>
      </c>
      <c r="W74" s="9">
        <v>4.7800000000000002E-2</v>
      </c>
      <c r="X74" s="9">
        <v>5.9200000000000003E-2</v>
      </c>
      <c r="Y74" s="9">
        <v>9.1800000000000007E-2</v>
      </c>
      <c r="Z74" s="9">
        <v>8.6300000000000002E-2</v>
      </c>
      <c r="AA74" s="9">
        <v>6.5100000000000005E-2</v>
      </c>
      <c r="AB74" s="9">
        <v>3.85E-2</v>
      </c>
      <c r="AC74" s="9">
        <v>3.2599999999999997E-2</v>
      </c>
      <c r="AD74" s="9">
        <v>3.5499999999999997E-2</v>
      </c>
      <c r="AE74" s="9">
        <v>1.11E-2</v>
      </c>
      <c r="AF74" s="9">
        <v>1.4E-3</v>
      </c>
      <c r="AG74" s="25">
        <f t="shared" ref="AG74:AG75" si="18">MAX(N74:Q74)*$H74</f>
        <v>5.4504999999999999</v>
      </c>
      <c r="AH74" s="25">
        <f t="shared" ref="AH74:AH75" si="19">MAX(R74:X74)*$H74</f>
        <v>3.2560000000000002</v>
      </c>
      <c r="AI74" s="25">
        <f t="shared" ref="AI74:AI75" si="20">MAX(Y74:AB74)*$H74</f>
        <v>5.0490000000000004</v>
      </c>
      <c r="AJ74" s="27">
        <v>2.6</v>
      </c>
    </row>
    <row r="75" spans="1:36">
      <c r="A75" s="13" t="s">
        <v>130</v>
      </c>
      <c r="B75" s="17" t="s">
        <v>145</v>
      </c>
      <c r="C75" s="16" t="s">
        <v>146</v>
      </c>
      <c r="D75" s="28" t="s">
        <v>227</v>
      </c>
      <c r="E75" s="7">
        <v>1</v>
      </c>
      <c r="F75" s="7">
        <v>0</v>
      </c>
      <c r="G75" s="7">
        <v>0</v>
      </c>
      <c r="H75" s="8">
        <v>11</v>
      </c>
      <c r="I75" s="9">
        <v>0</v>
      </c>
      <c r="J75" s="9">
        <v>0</v>
      </c>
      <c r="K75" s="9">
        <v>0</v>
      </c>
      <c r="L75" s="9">
        <v>5.0000000000000001E-4</v>
      </c>
      <c r="M75" s="9">
        <v>7.9100000000000004E-2</v>
      </c>
      <c r="N75" s="9">
        <v>0.1125</v>
      </c>
      <c r="O75" s="9">
        <v>0.16919999999999999</v>
      </c>
      <c r="P75" s="9">
        <v>6.9900000000000004E-2</v>
      </c>
      <c r="Q75" s="9">
        <v>4.4999999999999998E-2</v>
      </c>
      <c r="R75" s="9">
        <v>3.2899999999999999E-2</v>
      </c>
      <c r="S75" s="9">
        <v>3.1E-2</v>
      </c>
      <c r="T75" s="9">
        <v>5.1299999999999998E-2</v>
      </c>
      <c r="U75" s="9">
        <v>4.24E-2</v>
      </c>
      <c r="V75" s="9">
        <v>3.2199999999999999E-2</v>
      </c>
      <c r="W75" s="9">
        <v>4.4999999999999998E-2</v>
      </c>
      <c r="X75" s="9">
        <v>4.3799999999999999E-2</v>
      </c>
      <c r="Y75" s="9">
        <v>8.1100000000000005E-2</v>
      </c>
      <c r="Z75" s="9">
        <v>9.1999999999999998E-2</v>
      </c>
      <c r="AA75" s="9">
        <v>4.5699999999999998E-2</v>
      </c>
      <c r="AB75" s="9">
        <v>2.2499999999999999E-2</v>
      </c>
      <c r="AC75" s="9">
        <v>3.8999999999999998E-3</v>
      </c>
      <c r="AD75" s="9">
        <v>0</v>
      </c>
      <c r="AE75" s="9">
        <v>0</v>
      </c>
      <c r="AF75" s="9">
        <v>0</v>
      </c>
      <c r="AG75" s="25">
        <f t="shared" si="18"/>
        <v>1.8612</v>
      </c>
      <c r="AH75" s="25">
        <f t="shared" si="19"/>
        <v>0.56430000000000002</v>
      </c>
      <c r="AI75" s="25">
        <f t="shared" si="20"/>
        <v>1.012</v>
      </c>
      <c r="AJ75" s="27">
        <v>2.6</v>
      </c>
    </row>
    <row r="76" spans="1:36">
      <c r="A76" s="13" t="s">
        <v>44</v>
      </c>
      <c r="B76" s="14" t="s">
        <v>60</v>
      </c>
      <c r="C76" s="16" t="s">
        <v>61</v>
      </c>
      <c r="D76" s="28" t="s">
        <v>252</v>
      </c>
      <c r="E76" s="7">
        <v>0</v>
      </c>
      <c r="F76" s="7">
        <v>0</v>
      </c>
      <c r="G76" s="7">
        <v>1</v>
      </c>
      <c r="H76" s="8">
        <v>26</v>
      </c>
      <c r="I76" s="9">
        <v>0</v>
      </c>
      <c r="J76" s="9">
        <v>0</v>
      </c>
      <c r="K76" s="9">
        <v>0</v>
      </c>
      <c r="L76" s="9">
        <v>0</v>
      </c>
      <c r="M76" s="9">
        <v>3.5299999999999998E-2</v>
      </c>
      <c r="N76" s="9">
        <v>3.9E-2</v>
      </c>
      <c r="O76" s="9">
        <v>0.1542</v>
      </c>
      <c r="P76" s="9">
        <v>2.7199999999999998E-2</v>
      </c>
      <c r="Q76" s="9">
        <v>7.0599999999999996E-2</v>
      </c>
      <c r="R76" s="9">
        <v>4.4600000000000001E-2</v>
      </c>
      <c r="S76" s="9">
        <v>5.5599999999999997E-2</v>
      </c>
      <c r="T76" s="9">
        <v>5.28E-2</v>
      </c>
      <c r="U76" s="9">
        <v>5.6000000000000001E-2</v>
      </c>
      <c r="V76" s="9">
        <v>5.0299999999999997E-2</v>
      </c>
      <c r="W76" s="9">
        <v>4.4999999999999998E-2</v>
      </c>
      <c r="X76" s="9">
        <v>6.4500000000000002E-2</v>
      </c>
      <c r="Y76" s="9">
        <v>5.8799999999999998E-2</v>
      </c>
      <c r="Z76" s="9">
        <v>0.11890000000000001</v>
      </c>
      <c r="AA76" s="9">
        <v>5.1900000000000002E-2</v>
      </c>
      <c r="AB76" s="9">
        <v>7.3099999999999998E-2</v>
      </c>
      <c r="AC76" s="9">
        <v>2E-3</v>
      </c>
      <c r="AD76" s="9">
        <v>0</v>
      </c>
      <c r="AE76" s="9">
        <v>0</v>
      </c>
      <c r="AF76" s="9">
        <v>0</v>
      </c>
      <c r="AG76" s="25">
        <f t="shared" ref="AG76:AG79" si="21">MAX(N76:Q76)*$H76</f>
        <v>4.0091999999999999</v>
      </c>
      <c r="AH76" s="25">
        <f t="shared" ref="AH76:AH79" si="22">MAX(R76:X76)*$H76</f>
        <v>1.677</v>
      </c>
      <c r="AI76" s="25">
        <f t="shared" ref="AI76:AI79" si="23">MAX(Y76:AB76)*$H76</f>
        <v>3.0914000000000001</v>
      </c>
      <c r="AJ76" s="27">
        <v>2.6</v>
      </c>
    </row>
    <row r="77" spans="1:36">
      <c r="A77" s="13" t="s">
        <v>44</v>
      </c>
      <c r="B77" s="14" t="s">
        <v>62</v>
      </c>
      <c r="C77" s="16" t="s">
        <v>63</v>
      </c>
      <c r="D77" s="28" t="s">
        <v>251</v>
      </c>
      <c r="E77" s="7">
        <v>0</v>
      </c>
      <c r="F77" s="7">
        <v>0</v>
      </c>
      <c r="G77" s="7">
        <v>4</v>
      </c>
      <c r="H77" s="8">
        <v>53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0.1414</v>
      </c>
      <c r="O77" s="9">
        <v>5.2600000000000001E-2</v>
      </c>
      <c r="P77" s="9">
        <v>2.9600000000000001E-2</v>
      </c>
      <c r="Q77" s="9">
        <v>7.5700000000000003E-2</v>
      </c>
      <c r="R77" s="9">
        <v>3.95E-2</v>
      </c>
      <c r="S77" s="9">
        <v>0.1118</v>
      </c>
      <c r="T77" s="9">
        <v>5.5899999999999998E-2</v>
      </c>
      <c r="U77" s="9">
        <v>9.5399999999999999E-2</v>
      </c>
      <c r="V77" s="9">
        <v>0.11840000000000001</v>
      </c>
      <c r="W77" s="9">
        <v>9.8699999999999996E-2</v>
      </c>
      <c r="X77" s="9">
        <v>3.6200000000000003E-2</v>
      </c>
      <c r="Y77" s="9">
        <v>6.6E-3</v>
      </c>
      <c r="Z77" s="9">
        <v>5.9200000000000003E-2</v>
      </c>
      <c r="AA77" s="9">
        <v>2.3E-2</v>
      </c>
      <c r="AB77" s="9">
        <v>1.9699999999999999E-2</v>
      </c>
      <c r="AC77" s="9">
        <v>1.32E-2</v>
      </c>
      <c r="AD77" s="9">
        <v>3.3E-3</v>
      </c>
      <c r="AE77" s="9">
        <v>1.9699999999999999E-2</v>
      </c>
      <c r="AF77" s="9">
        <v>0</v>
      </c>
      <c r="AG77" s="25">
        <f t="shared" si="21"/>
        <v>7.4942000000000002</v>
      </c>
      <c r="AH77" s="25">
        <f t="shared" si="22"/>
        <v>6.2751999999999999</v>
      </c>
      <c r="AI77" s="25">
        <f t="shared" si="23"/>
        <v>3.1375999999999999</v>
      </c>
      <c r="AJ77" s="27">
        <v>2.6</v>
      </c>
    </row>
    <row r="78" spans="1:36">
      <c r="A78" s="13" t="s">
        <v>97</v>
      </c>
      <c r="B78" s="14" t="s">
        <v>230</v>
      </c>
      <c r="C78" s="16" t="s">
        <v>229</v>
      </c>
      <c r="D78" s="20" t="s">
        <v>233</v>
      </c>
      <c r="E78" s="7">
        <v>1</v>
      </c>
      <c r="F78" s="7">
        <v>2</v>
      </c>
      <c r="G78" s="7">
        <v>0</v>
      </c>
      <c r="H78" s="8">
        <v>11</v>
      </c>
      <c r="I78" s="9">
        <v>0</v>
      </c>
      <c r="J78" s="9">
        <v>0</v>
      </c>
      <c r="K78" s="9">
        <v>0</v>
      </c>
      <c r="L78" s="9">
        <v>0</v>
      </c>
      <c r="M78" s="9">
        <v>2.46E-2</v>
      </c>
      <c r="N78" s="9">
        <v>0.06</v>
      </c>
      <c r="O78" s="9">
        <v>7.3499999999999996E-2</v>
      </c>
      <c r="P78" s="9">
        <v>5.67E-2</v>
      </c>
      <c r="Q78" s="9">
        <v>5.1400000000000001E-2</v>
      </c>
      <c r="R78" s="9">
        <v>3.6600000000000001E-2</v>
      </c>
      <c r="S78" s="9">
        <v>3.9600000000000003E-2</v>
      </c>
      <c r="T78" s="9">
        <v>4.9399999999999999E-2</v>
      </c>
      <c r="U78" s="9">
        <v>5.5800000000000002E-2</v>
      </c>
      <c r="V78" s="9">
        <v>4.5100000000000001E-2</v>
      </c>
      <c r="W78" s="9">
        <v>5.4800000000000001E-2</v>
      </c>
      <c r="X78" s="9">
        <v>6.1499999999999999E-2</v>
      </c>
      <c r="Y78" s="9">
        <v>7.6399999999999996E-2</v>
      </c>
      <c r="Z78" s="9">
        <v>9.0700000000000003E-2</v>
      </c>
      <c r="AA78" s="9">
        <v>7.2800000000000004E-2</v>
      </c>
      <c r="AB78" s="9">
        <v>5.2200000000000003E-2</v>
      </c>
      <c r="AC78" s="9">
        <v>4.1700000000000001E-2</v>
      </c>
      <c r="AD78" s="9">
        <v>4.4600000000000001E-2</v>
      </c>
      <c r="AE78" s="9">
        <v>1.21E-2</v>
      </c>
      <c r="AF78" s="9">
        <v>0</v>
      </c>
      <c r="AG78" s="25">
        <f t="shared" si="21"/>
        <v>0.8085</v>
      </c>
      <c r="AH78" s="25">
        <f t="shared" si="22"/>
        <v>0.67649999999999999</v>
      </c>
      <c r="AI78" s="25">
        <f t="shared" si="23"/>
        <v>0.99770000000000003</v>
      </c>
      <c r="AJ78" s="27">
        <v>2.6</v>
      </c>
    </row>
    <row r="79" spans="1:36">
      <c r="A79" s="13" t="s">
        <v>97</v>
      </c>
      <c r="B79" s="14" t="s">
        <v>231</v>
      </c>
      <c r="C79" s="16" t="s">
        <v>232</v>
      </c>
      <c r="D79" s="20" t="s">
        <v>234</v>
      </c>
      <c r="E79" s="7">
        <v>2</v>
      </c>
      <c r="F79" s="7">
        <v>0</v>
      </c>
      <c r="G79" s="7">
        <v>0</v>
      </c>
      <c r="H79" s="8">
        <v>11</v>
      </c>
      <c r="I79" s="9">
        <v>0</v>
      </c>
      <c r="J79" s="9">
        <v>0</v>
      </c>
      <c r="K79" s="9">
        <v>0</v>
      </c>
      <c r="L79" s="9">
        <v>2.0000000000000001E-4</v>
      </c>
      <c r="M79" s="9">
        <v>2.6599999999999999E-2</v>
      </c>
      <c r="N79" s="9">
        <v>7.2599999999999998E-2</v>
      </c>
      <c r="O79" s="9">
        <v>6.9400000000000003E-2</v>
      </c>
      <c r="P79" s="9">
        <v>0.05</v>
      </c>
      <c r="Q79" s="9">
        <v>4.3299999999999998E-2</v>
      </c>
      <c r="R79" s="9">
        <v>3.32E-2</v>
      </c>
      <c r="S79" s="9">
        <v>3.8300000000000001E-2</v>
      </c>
      <c r="T79" s="9">
        <v>4.4200000000000003E-2</v>
      </c>
      <c r="U79" s="9">
        <v>5.1799999999999999E-2</v>
      </c>
      <c r="V79" s="9">
        <v>4.8300000000000003E-2</v>
      </c>
      <c r="W79" s="9">
        <v>4.8899999999999999E-2</v>
      </c>
      <c r="X79" s="9">
        <v>5.9900000000000002E-2</v>
      </c>
      <c r="Y79" s="9">
        <v>9.4899999999999998E-2</v>
      </c>
      <c r="Z79" s="9">
        <v>8.4199999999999997E-2</v>
      </c>
      <c r="AA79" s="9">
        <v>6.7500000000000004E-2</v>
      </c>
      <c r="AB79" s="9">
        <v>4.65E-2</v>
      </c>
      <c r="AC79" s="9">
        <v>3.7600000000000001E-2</v>
      </c>
      <c r="AD79" s="9">
        <v>4.7899999999999998E-2</v>
      </c>
      <c r="AE79" s="9">
        <v>2.64E-2</v>
      </c>
      <c r="AF79" s="9">
        <v>8.0000000000000002E-3</v>
      </c>
      <c r="AG79" s="25">
        <f t="shared" si="21"/>
        <v>0.79859999999999998</v>
      </c>
      <c r="AH79" s="25">
        <f t="shared" si="22"/>
        <v>0.65890000000000004</v>
      </c>
      <c r="AI79" s="25">
        <f t="shared" si="23"/>
        <v>1.0439000000000001</v>
      </c>
      <c r="AJ79" s="27">
        <v>2.6</v>
      </c>
    </row>
    <row r="80" spans="1:36">
      <c r="A80" s="5"/>
      <c r="E80" s="24">
        <v>60</v>
      </c>
      <c r="F80" s="24">
        <v>45</v>
      </c>
      <c r="G80" s="24">
        <v>25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</row>
    <row r="81" spans="1:7">
      <c r="E81" s="37" t="s">
        <v>151</v>
      </c>
      <c r="F81" s="37"/>
      <c r="G81" s="37"/>
    </row>
    <row r="82" spans="1:7">
      <c r="A82" s="5" t="s">
        <v>152</v>
      </c>
    </row>
    <row r="83" spans="1:7">
      <c r="A83" s="5" t="s">
        <v>150</v>
      </c>
    </row>
  </sheetData>
  <sortState ref="A3:M74">
    <sortCondition ref="B3:B74"/>
  </sortState>
  <mergeCells count="12">
    <mergeCell ref="E81:G81"/>
    <mergeCell ref="AG1:AG2"/>
    <mergeCell ref="H1:H2"/>
    <mergeCell ref="I1:AF1"/>
    <mergeCell ref="D1:D2"/>
    <mergeCell ref="AI1:AI2"/>
    <mergeCell ref="AJ1:AJ2"/>
    <mergeCell ref="A1:A2"/>
    <mergeCell ref="B1:B2"/>
    <mergeCell ref="C1:C2"/>
    <mergeCell ref="E1:G1"/>
    <mergeCell ref="AH1:AH2"/>
  </mergeCells>
  <pageMargins left="0.511811024" right="0.511811024" top="0.78740157499999996" bottom="0.78740157499999996" header="0.31496062000000002" footer="0.31496062000000002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SAO GONCALO</vt:lpstr>
    </vt:vector>
  </TitlesOfParts>
  <Company>Sinergia Estudos e Projetos Ltda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S Pinheiro</dc:creator>
  <cp:lastModifiedBy>Rogério S Pinheiro</cp:lastModifiedBy>
  <dcterms:created xsi:type="dcterms:W3CDTF">2011-10-03T17:29:07Z</dcterms:created>
  <dcterms:modified xsi:type="dcterms:W3CDTF">2013-01-15T15:48:09Z</dcterms:modified>
</cp:coreProperties>
</file>