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320" windowHeight="4860"/>
  </bookViews>
  <sheets>
    <sheet name="Itaborai" sheetId="2" r:id="rId1"/>
  </sheets>
  <calcPr calcId="125725"/>
</workbook>
</file>

<file path=xl/calcChain.xml><?xml version="1.0" encoding="utf-8"?>
<calcChain xmlns="http://schemas.openxmlformats.org/spreadsheetml/2006/main">
  <c r="AG4" i="2"/>
  <c r="AH4"/>
  <c r="AI4"/>
  <c r="AG5"/>
  <c r="AH5"/>
  <c r="AI5"/>
  <c r="AG6"/>
  <c r="AH6"/>
  <c r="AI6"/>
  <c r="AG7"/>
  <c r="AH7"/>
  <c r="AI7"/>
  <c r="AG8"/>
  <c r="AI8"/>
  <c r="AG9"/>
  <c r="AH9"/>
  <c r="AI9"/>
  <c r="AG10"/>
  <c r="AH10"/>
  <c r="AI10"/>
  <c r="AG11"/>
  <c r="AH11"/>
  <c r="AI11"/>
  <c r="AG12"/>
  <c r="AH12"/>
  <c r="AI12"/>
  <c r="AG13"/>
  <c r="AH13"/>
  <c r="AI13"/>
  <c r="AG14"/>
  <c r="AH14"/>
  <c r="AI14"/>
  <c r="AG15"/>
  <c r="AI15"/>
  <c r="AG16"/>
  <c r="AI16"/>
  <c r="AG17"/>
  <c r="AI17"/>
  <c r="AG18"/>
  <c r="AH18"/>
  <c r="AI18"/>
  <c r="AI3"/>
  <c r="AH3"/>
  <c r="AG3"/>
</calcChain>
</file>

<file path=xl/comments1.xml><?xml version="1.0" encoding="utf-8"?>
<comments xmlns="http://schemas.openxmlformats.org/spreadsheetml/2006/main">
  <authors>
    <author>Rogério S Pinheiro</author>
  </authors>
  <commentList>
    <comment ref="D1" authorId="0">
      <text>
        <r>
          <rPr>
            <sz val="8"/>
            <color indexed="81"/>
            <rFont val="Tahoma"/>
            <family val="2"/>
          </rPr>
          <t xml:space="preserve">Esse campo se refere ao nome do arquivo SHP relacionado a linha.
</t>
        </r>
      </text>
    </comment>
  </commentList>
</comments>
</file>

<file path=xl/sharedStrings.xml><?xml version="1.0" encoding="utf-8"?>
<sst xmlns="http://schemas.openxmlformats.org/spreadsheetml/2006/main" count="76" uniqueCount="59">
  <si>
    <t>EMPRESA</t>
  </si>
  <si>
    <t>Visconde x Itambi</t>
  </si>
  <si>
    <t>Reta Velha x Apollo</t>
  </si>
  <si>
    <t>BNH da Reta x Helianópolis</t>
  </si>
  <si>
    <t>Quissamã x Novo Horizonte</t>
  </si>
  <si>
    <t>Beira Rio x Aldeia da Prata</t>
  </si>
  <si>
    <t>Venda das Pedras x Itaboraí (via Nova Cidade)</t>
  </si>
  <si>
    <t>Alto do Jacu x Manilha</t>
  </si>
  <si>
    <t>Reta Nova x Calundu</t>
  </si>
  <si>
    <t>Conjunto Marambaia x Venda das Pedras</t>
  </si>
  <si>
    <t>Pacheco x Itaboraí</t>
  </si>
  <si>
    <t>Venda das Pedras x Sape</t>
  </si>
  <si>
    <t>Sambaetiba x Manilha</t>
  </si>
  <si>
    <t>Itaboraí x Visconde (via Ferma)</t>
  </si>
  <si>
    <t>Visconde x Itambi (Circular)</t>
  </si>
  <si>
    <t>Venda das Pedras x Visconde (via São Joaquim)</t>
  </si>
  <si>
    <t>Bairro Amaral x Venda das Pedras</t>
  </si>
  <si>
    <t>Maravilha Auto Ônibus Ltda</t>
  </si>
  <si>
    <t>06 M</t>
  </si>
  <si>
    <t>16 M</t>
  </si>
  <si>
    <t>22 M</t>
  </si>
  <si>
    <t>48 M</t>
  </si>
  <si>
    <t>03 M</t>
  </si>
  <si>
    <t>13 M</t>
  </si>
  <si>
    <t>ÔNIBUS CONVENCIONAL URBANO</t>
  </si>
  <si>
    <t>MIDI ÔNIBUS (MICRÃO)</t>
  </si>
  <si>
    <t>MICRO ÔNIBUS</t>
  </si>
  <si>
    <t>SINDICATO: SETRERJ</t>
  </si>
  <si>
    <t>08</t>
  </si>
  <si>
    <t>09</t>
  </si>
  <si>
    <t>capacidade do veiculo (lugares em pé+sentado)</t>
  </si>
  <si>
    <t>VIAGENS DIA ÚTIL (ida + volta)</t>
  </si>
  <si>
    <t>Nº DA LINHA</t>
  </si>
  <si>
    <t>VISTA DA LINHA</t>
  </si>
  <si>
    <t xml:space="preserve">FROTA </t>
  </si>
  <si>
    <t>VARIAÇÃO HORARIA DA DEMANDA (PERCENTUAL)</t>
  </si>
  <si>
    <t>VIAGENS/HORA PICO MANHA (ida + volta)</t>
  </si>
  <si>
    <t>VIAGENS/HORA ENTREPICO  (ida + volta)</t>
  </si>
  <si>
    <t>VIAGENS/HORA PICO TARDE (ida + volta)</t>
  </si>
  <si>
    <t>TARIFA (R$)</t>
  </si>
  <si>
    <t>s/nº</t>
  </si>
  <si>
    <t>BASE: JANEIRO/2012</t>
  </si>
  <si>
    <t>CÓDIGO DA LINHA</t>
  </si>
  <si>
    <t>ITAB01</t>
  </si>
  <si>
    <t>ITAB02</t>
  </si>
  <si>
    <t>ITAB03</t>
  </si>
  <si>
    <t>ITAB04</t>
  </si>
  <si>
    <t>ITAB05</t>
  </si>
  <si>
    <t>ITAB06</t>
  </si>
  <si>
    <t>ITAB07</t>
  </si>
  <si>
    <t>ITAB08</t>
  </si>
  <si>
    <t>ITAB09</t>
  </si>
  <si>
    <t>ITAB10</t>
  </si>
  <si>
    <t>ITAB11</t>
  </si>
  <si>
    <t>ITAB12</t>
  </si>
  <si>
    <t>ITAB13</t>
  </si>
  <si>
    <t>ITAB14</t>
  </si>
  <si>
    <t>ITAB15</t>
  </si>
  <si>
    <t>ITAB16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</si>
</sst>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64" fontId="8" fillId="0" borderId="1" xfId="5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6">
    <cellStyle name="Normal" xfId="0" builtinId="0"/>
    <cellStyle name="Normal 2" xfId="1"/>
    <cellStyle name="Normal 3" xfId="2"/>
    <cellStyle name="Porcentagem" xfId="5" builtinId="5"/>
    <cellStyle name="Porcentagem 2" xfId="3"/>
    <cellStyle name="Separador de milhares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2"/>
  <sheetViews>
    <sheetView tabSelected="1" zoomScale="80" zoomScaleNormal="80" workbookViewId="0">
      <selection sqref="A1:A2"/>
    </sheetView>
  </sheetViews>
  <sheetFormatPr defaultRowHeight="15"/>
  <cols>
    <col min="1" max="1" width="35.85546875" style="12" customWidth="1"/>
    <col min="2" max="2" width="9.85546875" style="5" customWidth="1"/>
    <col min="3" max="3" width="44.85546875" style="13" bestFit="1" customWidth="1"/>
    <col min="4" max="4" width="20.42578125" style="13" bestFit="1" customWidth="1"/>
    <col min="5" max="5" width="27.42578125" style="5" customWidth="1"/>
    <col min="6" max="6" width="14.7109375" style="5" bestFit="1" customWidth="1"/>
    <col min="7" max="7" width="9.42578125" style="5" bestFit="1" customWidth="1"/>
    <col min="8" max="8" width="12.85546875" style="5" customWidth="1"/>
    <col min="9" max="13" width="6.28515625" style="5" bestFit="1" customWidth="1"/>
    <col min="14" max="14" width="7.42578125" style="5" bestFit="1" customWidth="1"/>
    <col min="15" max="24" width="6.28515625" style="5" bestFit="1" customWidth="1"/>
    <col min="25" max="25" width="7.42578125" style="5" bestFit="1" customWidth="1"/>
    <col min="26" max="26" width="6.28515625" style="5" bestFit="1" customWidth="1"/>
    <col min="27" max="27" width="7.42578125" style="5" bestFit="1" customWidth="1"/>
    <col min="28" max="32" width="6.28515625" style="5" bestFit="1" customWidth="1"/>
    <col min="33" max="35" width="18" style="5" customWidth="1"/>
    <col min="36" max="36" width="12.28515625" style="5" customWidth="1"/>
    <col min="37" max="37" width="9.140625" style="3"/>
    <col min="38" max="16384" width="9.140625" style="4"/>
  </cols>
  <sheetData>
    <row r="1" spans="1:38" s="2" customFormat="1" ht="15" customHeight="1">
      <c r="A1" s="21" t="s">
        <v>0</v>
      </c>
      <c r="B1" s="21" t="s">
        <v>32</v>
      </c>
      <c r="C1" s="21" t="s">
        <v>33</v>
      </c>
      <c r="D1" s="21" t="s">
        <v>42</v>
      </c>
      <c r="E1" s="22" t="s">
        <v>34</v>
      </c>
      <c r="F1" s="23"/>
      <c r="G1" s="24"/>
      <c r="H1" s="28" t="s">
        <v>31</v>
      </c>
      <c r="I1" s="30" t="s">
        <v>35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2"/>
      <c r="AG1" s="25" t="s">
        <v>36</v>
      </c>
      <c r="AH1" s="25" t="s">
        <v>37</v>
      </c>
      <c r="AI1" s="25" t="s">
        <v>38</v>
      </c>
      <c r="AJ1" s="25" t="s">
        <v>39</v>
      </c>
      <c r="AK1" s="1"/>
    </row>
    <row r="2" spans="1:38" s="2" customFormat="1" ht="35.25" customHeight="1">
      <c r="A2" s="21"/>
      <c r="B2" s="21"/>
      <c r="C2" s="21"/>
      <c r="D2" s="21"/>
      <c r="E2" s="18" t="s">
        <v>24</v>
      </c>
      <c r="F2" s="18" t="s">
        <v>25</v>
      </c>
      <c r="G2" s="18" t="s">
        <v>26</v>
      </c>
      <c r="H2" s="29"/>
      <c r="I2" s="17">
        <v>1</v>
      </c>
      <c r="J2" s="17">
        <v>2</v>
      </c>
      <c r="K2" s="17">
        <v>3</v>
      </c>
      <c r="L2" s="17">
        <v>4</v>
      </c>
      <c r="M2" s="17">
        <v>5</v>
      </c>
      <c r="N2" s="17">
        <v>6</v>
      </c>
      <c r="O2" s="17">
        <v>7</v>
      </c>
      <c r="P2" s="17">
        <v>8</v>
      </c>
      <c r="Q2" s="17">
        <v>9</v>
      </c>
      <c r="R2" s="17">
        <v>10</v>
      </c>
      <c r="S2" s="17">
        <v>11</v>
      </c>
      <c r="T2" s="17">
        <v>12</v>
      </c>
      <c r="U2" s="17">
        <v>13</v>
      </c>
      <c r="V2" s="17">
        <v>14</v>
      </c>
      <c r="W2" s="17">
        <v>15</v>
      </c>
      <c r="X2" s="17">
        <v>16</v>
      </c>
      <c r="Y2" s="17">
        <v>17</v>
      </c>
      <c r="Z2" s="17">
        <v>18</v>
      </c>
      <c r="AA2" s="17">
        <v>19</v>
      </c>
      <c r="AB2" s="17">
        <v>20</v>
      </c>
      <c r="AC2" s="17">
        <v>21</v>
      </c>
      <c r="AD2" s="17">
        <v>22</v>
      </c>
      <c r="AE2" s="17">
        <v>23</v>
      </c>
      <c r="AF2" s="17">
        <v>24</v>
      </c>
      <c r="AG2" s="26"/>
      <c r="AH2" s="26"/>
      <c r="AI2" s="26"/>
      <c r="AJ2" s="26"/>
      <c r="AK2" s="1"/>
    </row>
    <row r="3" spans="1:38">
      <c r="A3" s="6" t="s">
        <v>17</v>
      </c>
      <c r="B3" s="14" t="s">
        <v>18</v>
      </c>
      <c r="C3" s="7" t="s">
        <v>1</v>
      </c>
      <c r="D3" s="7" t="s">
        <v>43</v>
      </c>
      <c r="E3" s="8">
        <v>9</v>
      </c>
      <c r="F3" s="8">
        <v>3</v>
      </c>
      <c r="G3" s="8">
        <v>0</v>
      </c>
      <c r="H3" s="8">
        <v>210</v>
      </c>
      <c r="I3" s="9">
        <v>0</v>
      </c>
      <c r="J3" s="9">
        <v>0</v>
      </c>
      <c r="K3" s="9">
        <v>0</v>
      </c>
      <c r="L3" s="9">
        <v>3.1300000000000001E-2</v>
      </c>
      <c r="M3" s="9">
        <v>6.4399999999999999E-2</v>
      </c>
      <c r="N3" s="9">
        <v>0.1138</v>
      </c>
      <c r="O3" s="9">
        <v>6.8000000000000005E-2</v>
      </c>
      <c r="P3" s="9">
        <v>4.7100000000000003E-2</v>
      </c>
      <c r="Q3" s="9">
        <v>4.5900000000000003E-2</v>
      </c>
      <c r="R3" s="9">
        <v>3.7199999999999997E-2</v>
      </c>
      <c r="S3" s="9">
        <v>4.5600000000000002E-2</v>
      </c>
      <c r="T3" s="9">
        <v>5.0700000000000002E-2</v>
      </c>
      <c r="U3" s="9">
        <v>3.7699999999999997E-2</v>
      </c>
      <c r="V3" s="9">
        <v>4.3400000000000001E-2</v>
      </c>
      <c r="W3" s="9">
        <v>4.1200000000000001E-2</v>
      </c>
      <c r="X3" s="9">
        <v>4.4400000000000002E-2</v>
      </c>
      <c r="Y3" s="9">
        <v>8.5000000000000006E-2</v>
      </c>
      <c r="Z3" s="9">
        <v>7.7600000000000002E-2</v>
      </c>
      <c r="AA3" s="9">
        <v>6.7500000000000004E-2</v>
      </c>
      <c r="AB3" s="9">
        <v>4.1399999999999999E-2</v>
      </c>
      <c r="AC3" s="9">
        <v>3.8199999999999998E-2</v>
      </c>
      <c r="AD3" s="9">
        <v>1.84E-2</v>
      </c>
      <c r="AE3" s="9">
        <v>1.4E-3</v>
      </c>
      <c r="AF3" s="9">
        <v>0</v>
      </c>
      <c r="AG3" s="20">
        <f>MAX(N3:Q3)*$H3</f>
        <v>23.898</v>
      </c>
      <c r="AH3" s="20">
        <f>MAX(R3:X3)*$H3</f>
        <v>10.647</v>
      </c>
      <c r="AI3" s="20">
        <f>MAX(Y3:AB3)*$H3</f>
        <v>17.850000000000001</v>
      </c>
      <c r="AJ3" s="19">
        <v>2.5</v>
      </c>
    </row>
    <row r="4" spans="1:38">
      <c r="A4" s="6" t="s">
        <v>17</v>
      </c>
      <c r="B4" s="14" t="s">
        <v>19</v>
      </c>
      <c r="C4" s="7" t="s">
        <v>2</v>
      </c>
      <c r="D4" s="7" t="s">
        <v>44</v>
      </c>
      <c r="E4" s="8">
        <v>3</v>
      </c>
      <c r="F4" s="8">
        <v>5</v>
      </c>
      <c r="G4" s="8">
        <v>0</v>
      </c>
      <c r="H4" s="8">
        <v>120</v>
      </c>
      <c r="I4" s="9">
        <v>0</v>
      </c>
      <c r="J4" s="9">
        <v>0</v>
      </c>
      <c r="K4" s="9">
        <v>0</v>
      </c>
      <c r="L4" s="9">
        <v>7.7000000000000002E-3</v>
      </c>
      <c r="M4" s="9">
        <v>6.3500000000000001E-2</v>
      </c>
      <c r="N4" s="9">
        <v>9.6299999999999997E-2</v>
      </c>
      <c r="O4" s="9">
        <v>7.6600000000000001E-2</v>
      </c>
      <c r="P4" s="9">
        <v>5.91E-2</v>
      </c>
      <c r="Q4" s="9">
        <v>3.95E-2</v>
      </c>
      <c r="R4" s="9">
        <v>4.02E-2</v>
      </c>
      <c r="S4" s="9">
        <v>4.2999999999999997E-2</v>
      </c>
      <c r="T4" s="9">
        <v>4.5499999999999999E-2</v>
      </c>
      <c r="U4" s="9">
        <v>4.4600000000000001E-2</v>
      </c>
      <c r="V4" s="9">
        <v>3.85E-2</v>
      </c>
      <c r="W4" s="9">
        <v>4.1000000000000002E-2</v>
      </c>
      <c r="X4" s="9">
        <v>6.7400000000000002E-2</v>
      </c>
      <c r="Y4" s="9">
        <v>8.2100000000000006E-2</v>
      </c>
      <c r="Z4" s="9">
        <v>9.3600000000000003E-2</v>
      </c>
      <c r="AA4" s="9">
        <v>8.5000000000000006E-2</v>
      </c>
      <c r="AB4" s="9">
        <v>3.5700000000000003E-2</v>
      </c>
      <c r="AC4" s="9">
        <v>2.5000000000000001E-2</v>
      </c>
      <c r="AD4" s="9">
        <v>1.52E-2</v>
      </c>
      <c r="AE4" s="9">
        <v>5.9999999999999995E-4</v>
      </c>
      <c r="AF4" s="9">
        <v>0</v>
      </c>
      <c r="AG4" s="20">
        <f t="shared" ref="AG4:AG18" si="0">MAX(N4:Q4)*$H4</f>
        <v>11.555999999999999</v>
      </c>
      <c r="AH4" s="20">
        <f t="shared" ref="AH4:AH18" si="1">MAX(R4:X4)*$H4</f>
        <v>8.088000000000001</v>
      </c>
      <c r="AI4" s="20">
        <f t="shared" ref="AI4:AI18" si="2">MAX(Y4:AB4)*$H4</f>
        <v>11.232000000000001</v>
      </c>
      <c r="AJ4" s="19">
        <v>2.5</v>
      </c>
    </row>
    <row r="5" spans="1:38">
      <c r="A5" s="6" t="s">
        <v>17</v>
      </c>
      <c r="B5" s="14" t="s">
        <v>20</v>
      </c>
      <c r="C5" s="7" t="s">
        <v>3</v>
      </c>
      <c r="D5" s="7" t="s">
        <v>45</v>
      </c>
      <c r="E5" s="10">
        <v>3</v>
      </c>
      <c r="F5" s="10">
        <v>3</v>
      </c>
      <c r="G5" s="8">
        <v>0</v>
      </c>
      <c r="H5" s="10">
        <v>106</v>
      </c>
      <c r="I5" s="9">
        <v>0</v>
      </c>
      <c r="J5" s="9">
        <v>0</v>
      </c>
      <c r="K5" s="9">
        <v>0</v>
      </c>
      <c r="L5" s="9">
        <v>7.7000000000000002E-3</v>
      </c>
      <c r="M5" s="9">
        <v>6.3500000000000001E-2</v>
      </c>
      <c r="N5" s="9">
        <v>9.6299999999999997E-2</v>
      </c>
      <c r="O5" s="9">
        <v>7.6600000000000001E-2</v>
      </c>
      <c r="P5" s="9">
        <v>5.91E-2</v>
      </c>
      <c r="Q5" s="9">
        <v>3.95E-2</v>
      </c>
      <c r="R5" s="9">
        <v>4.02E-2</v>
      </c>
      <c r="S5" s="9">
        <v>4.2999999999999997E-2</v>
      </c>
      <c r="T5" s="9">
        <v>4.5499999999999999E-2</v>
      </c>
      <c r="U5" s="9">
        <v>4.4600000000000001E-2</v>
      </c>
      <c r="V5" s="9">
        <v>3.85E-2</v>
      </c>
      <c r="W5" s="9">
        <v>4.1000000000000002E-2</v>
      </c>
      <c r="X5" s="9">
        <v>6.7400000000000002E-2</v>
      </c>
      <c r="Y5" s="9">
        <v>8.2100000000000006E-2</v>
      </c>
      <c r="Z5" s="9">
        <v>9.3600000000000003E-2</v>
      </c>
      <c r="AA5" s="9">
        <v>8.5000000000000006E-2</v>
      </c>
      <c r="AB5" s="9">
        <v>3.5700000000000003E-2</v>
      </c>
      <c r="AC5" s="9">
        <v>2.5000000000000001E-2</v>
      </c>
      <c r="AD5" s="9">
        <v>1.52E-2</v>
      </c>
      <c r="AE5" s="9">
        <v>5.9999999999999995E-4</v>
      </c>
      <c r="AF5" s="9">
        <v>0</v>
      </c>
      <c r="AG5" s="20">
        <f t="shared" si="0"/>
        <v>10.207799999999999</v>
      </c>
      <c r="AH5" s="20">
        <f t="shared" si="1"/>
        <v>7.1444000000000001</v>
      </c>
      <c r="AI5" s="20">
        <f t="shared" si="2"/>
        <v>9.9215999999999998</v>
      </c>
      <c r="AJ5" s="19">
        <v>2.5</v>
      </c>
    </row>
    <row r="6" spans="1:38">
      <c r="A6" s="6" t="s">
        <v>17</v>
      </c>
      <c r="B6" s="14" t="s">
        <v>21</v>
      </c>
      <c r="C6" s="7" t="s">
        <v>4</v>
      </c>
      <c r="D6" s="7" t="s">
        <v>46</v>
      </c>
      <c r="E6" s="10">
        <v>2</v>
      </c>
      <c r="F6" s="10">
        <v>5</v>
      </c>
      <c r="G6" s="8">
        <v>0</v>
      </c>
      <c r="H6" s="10">
        <v>136</v>
      </c>
      <c r="I6" s="9">
        <v>0</v>
      </c>
      <c r="J6" s="9">
        <v>0</v>
      </c>
      <c r="K6" s="9">
        <v>0</v>
      </c>
      <c r="L6" s="9">
        <v>7.7000000000000002E-3</v>
      </c>
      <c r="M6" s="9">
        <v>6.3500000000000001E-2</v>
      </c>
      <c r="N6" s="9">
        <v>9.6299999999999997E-2</v>
      </c>
      <c r="O6" s="9">
        <v>7.6600000000000001E-2</v>
      </c>
      <c r="P6" s="9">
        <v>5.91E-2</v>
      </c>
      <c r="Q6" s="9">
        <v>3.95E-2</v>
      </c>
      <c r="R6" s="9">
        <v>4.02E-2</v>
      </c>
      <c r="S6" s="9">
        <v>4.2999999999999997E-2</v>
      </c>
      <c r="T6" s="9">
        <v>4.5499999999999999E-2</v>
      </c>
      <c r="U6" s="9">
        <v>4.4600000000000001E-2</v>
      </c>
      <c r="V6" s="9">
        <v>3.85E-2</v>
      </c>
      <c r="W6" s="9">
        <v>4.1000000000000002E-2</v>
      </c>
      <c r="X6" s="9">
        <v>6.7400000000000002E-2</v>
      </c>
      <c r="Y6" s="9">
        <v>8.2100000000000006E-2</v>
      </c>
      <c r="Z6" s="9">
        <v>9.3600000000000003E-2</v>
      </c>
      <c r="AA6" s="9">
        <v>8.5000000000000006E-2</v>
      </c>
      <c r="AB6" s="9">
        <v>3.5700000000000003E-2</v>
      </c>
      <c r="AC6" s="9">
        <v>2.5000000000000001E-2</v>
      </c>
      <c r="AD6" s="9">
        <v>1.52E-2</v>
      </c>
      <c r="AE6" s="9">
        <v>5.9999999999999995E-4</v>
      </c>
      <c r="AF6" s="9">
        <v>0</v>
      </c>
      <c r="AG6" s="20">
        <f t="shared" si="0"/>
        <v>13.0968</v>
      </c>
      <c r="AH6" s="20">
        <f t="shared" si="1"/>
        <v>9.1663999999999994</v>
      </c>
      <c r="AI6" s="20">
        <f t="shared" si="2"/>
        <v>12.7296</v>
      </c>
      <c r="AJ6" s="19">
        <v>2.5</v>
      </c>
    </row>
    <row r="7" spans="1:38">
      <c r="A7" s="6" t="s">
        <v>17</v>
      </c>
      <c r="B7" s="14" t="s">
        <v>22</v>
      </c>
      <c r="C7" s="7" t="s">
        <v>5</v>
      </c>
      <c r="D7" s="7" t="s">
        <v>47</v>
      </c>
      <c r="E7" s="8">
        <v>1</v>
      </c>
      <c r="F7" s="8">
        <v>1</v>
      </c>
      <c r="G7" s="8">
        <v>0</v>
      </c>
      <c r="H7" s="8">
        <v>40</v>
      </c>
      <c r="I7" s="9">
        <v>0</v>
      </c>
      <c r="J7" s="9">
        <v>0</v>
      </c>
      <c r="K7" s="9">
        <v>0</v>
      </c>
      <c r="L7" s="9">
        <v>7.7000000000000002E-3</v>
      </c>
      <c r="M7" s="9">
        <v>6.3500000000000001E-2</v>
      </c>
      <c r="N7" s="9">
        <v>9.6299999999999997E-2</v>
      </c>
      <c r="O7" s="9">
        <v>7.6600000000000001E-2</v>
      </c>
      <c r="P7" s="9">
        <v>5.91E-2</v>
      </c>
      <c r="Q7" s="9">
        <v>3.95E-2</v>
      </c>
      <c r="R7" s="9">
        <v>4.02E-2</v>
      </c>
      <c r="S7" s="9">
        <v>4.2999999999999997E-2</v>
      </c>
      <c r="T7" s="9">
        <v>4.5499999999999999E-2</v>
      </c>
      <c r="U7" s="9">
        <v>4.4600000000000001E-2</v>
      </c>
      <c r="V7" s="9">
        <v>3.85E-2</v>
      </c>
      <c r="W7" s="9">
        <v>4.1000000000000002E-2</v>
      </c>
      <c r="X7" s="9">
        <v>6.7400000000000002E-2</v>
      </c>
      <c r="Y7" s="9">
        <v>8.2100000000000006E-2</v>
      </c>
      <c r="Z7" s="9">
        <v>9.3600000000000003E-2</v>
      </c>
      <c r="AA7" s="9">
        <v>8.5000000000000006E-2</v>
      </c>
      <c r="AB7" s="9">
        <v>3.5700000000000003E-2</v>
      </c>
      <c r="AC7" s="9">
        <v>2.5000000000000001E-2</v>
      </c>
      <c r="AD7" s="9">
        <v>1.52E-2</v>
      </c>
      <c r="AE7" s="9">
        <v>5.9999999999999995E-4</v>
      </c>
      <c r="AF7" s="9">
        <v>0</v>
      </c>
      <c r="AG7" s="20">
        <f t="shared" si="0"/>
        <v>3.8519999999999999</v>
      </c>
      <c r="AH7" s="20">
        <f t="shared" si="1"/>
        <v>2.6960000000000002</v>
      </c>
      <c r="AI7" s="20">
        <f t="shared" si="2"/>
        <v>3.7440000000000002</v>
      </c>
      <c r="AJ7" s="19">
        <v>2.5</v>
      </c>
    </row>
    <row r="8" spans="1:38">
      <c r="A8" s="6" t="s">
        <v>17</v>
      </c>
      <c r="B8" s="14" t="s">
        <v>40</v>
      </c>
      <c r="C8" s="7" t="s">
        <v>6</v>
      </c>
      <c r="D8" s="7" t="s">
        <v>48</v>
      </c>
      <c r="E8" s="8">
        <v>0</v>
      </c>
      <c r="F8" s="8">
        <v>1</v>
      </c>
      <c r="G8" s="8">
        <v>0</v>
      </c>
      <c r="H8" s="8">
        <v>8</v>
      </c>
      <c r="I8" s="9">
        <v>0</v>
      </c>
      <c r="J8" s="9">
        <v>0</v>
      </c>
      <c r="K8" s="9">
        <v>0</v>
      </c>
      <c r="L8" s="9">
        <v>1.1299999999999999E-2</v>
      </c>
      <c r="M8" s="9">
        <v>5.7000000000000002E-2</v>
      </c>
      <c r="N8" s="9">
        <v>9.1700000000000004E-2</v>
      </c>
      <c r="O8" s="9">
        <v>8.0699999999999994E-2</v>
      </c>
      <c r="P8" s="9">
        <v>5.5199999999999999E-2</v>
      </c>
      <c r="Q8" s="9">
        <v>4.41E-2</v>
      </c>
      <c r="R8" s="9">
        <v>4.2299999999999997E-2</v>
      </c>
      <c r="S8" s="9">
        <v>4.2900000000000001E-2</v>
      </c>
      <c r="T8" s="9">
        <v>0.05</v>
      </c>
      <c r="U8" s="9">
        <v>4.6899999999999997E-2</v>
      </c>
      <c r="V8" s="9">
        <v>4.0800000000000003E-2</v>
      </c>
      <c r="W8" s="9">
        <v>4.3700000000000003E-2</v>
      </c>
      <c r="X8" s="9">
        <v>5.2900000000000003E-2</v>
      </c>
      <c r="Y8" s="9">
        <v>7.8E-2</v>
      </c>
      <c r="Z8" s="9">
        <v>9.1700000000000004E-2</v>
      </c>
      <c r="AA8" s="9">
        <v>7.4499999999999997E-2</v>
      </c>
      <c r="AB8" s="9">
        <v>4.5600000000000002E-2</v>
      </c>
      <c r="AC8" s="9">
        <v>3.0599999999999999E-2</v>
      </c>
      <c r="AD8" s="9">
        <v>1.8499999999999999E-2</v>
      </c>
      <c r="AE8" s="9">
        <v>1.6000000000000001E-3</v>
      </c>
      <c r="AF8" s="9">
        <v>0</v>
      </c>
      <c r="AG8" s="20">
        <f t="shared" si="0"/>
        <v>0.73360000000000003</v>
      </c>
      <c r="AH8" s="20">
        <v>1</v>
      </c>
      <c r="AI8" s="20">
        <f t="shared" si="2"/>
        <v>0.73360000000000003</v>
      </c>
      <c r="AJ8" s="19">
        <v>2.5</v>
      </c>
    </row>
    <row r="9" spans="1:38">
      <c r="A9" s="6" t="s">
        <v>17</v>
      </c>
      <c r="B9" s="14">
        <v>38</v>
      </c>
      <c r="C9" s="7" t="s">
        <v>7</v>
      </c>
      <c r="D9" s="7" t="s">
        <v>49</v>
      </c>
      <c r="E9" s="8">
        <v>1</v>
      </c>
      <c r="F9" s="8">
        <v>0</v>
      </c>
      <c r="G9" s="8">
        <v>0</v>
      </c>
      <c r="H9" s="8">
        <v>16</v>
      </c>
      <c r="I9" s="9">
        <v>0</v>
      </c>
      <c r="J9" s="9">
        <v>0</v>
      </c>
      <c r="K9" s="9">
        <v>0</v>
      </c>
      <c r="L9" s="9">
        <v>0</v>
      </c>
      <c r="M9" s="9">
        <v>3.27E-2</v>
      </c>
      <c r="N9" s="9">
        <v>8.1600000000000006E-2</v>
      </c>
      <c r="O9" s="9">
        <v>6.9400000000000003E-2</v>
      </c>
      <c r="P9" s="9">
        <v>4.9000000000000002E-2</v>
      </c>
      <c r="Q9" s="9">
        <v>4.4900000000000002E-2</v>
      </c>
      <c r="R9" s="9">
        <v>6.9400000000000003E-2</v>
      </c>
      <c r="S9" s="9">
        <v>3.27E-2</v>
      </c>
      <c r="T9" s="9">
        <v>4.9000000000000002E-2</v>
      </c>
      <c r="U9" s="9">
        <v>4.9000000000000002E-2</v>
      </c>
      <c r="V9" s="9">
        <v>4.4900000000000002E-2</v>
      </c>
      <c r="W9" s="9">
        <v>8.9800000000000005E-2</v>
      </c>
      <c r="X9" s="9">
        <v>6.1199999999999997E-2</v>
      </c>
      <c r="Y9" s="9">
        <v>0.1143</v>
      </c>
      <c r="Z9" s="9">
        <v>7.3499999999999996E-2</v>
      </c>
      <c r="AA9" s="9">
        <v>0.1061</v>
      </c>
      <c r="AB9" s="9">
        <v>3.27E-2</v>
      </c>
      <c r="AC9" s="9">
        <v>0</v>
      </c>
      <c r="AD9" s="9">
        <v>0</v>
      </c>
      <c r="AE9" s="9">
        <v>0</v>
      </c>
      <c r="AF9" s="9">
        <v>0</v>
      </c>
      <c r="AG9" s="20">
        <f t="shared" si="0"/>
        <v>1.3056000000000001</v>
      </c>
      <c r="AH9" s="20">
        <f t="shared" si="1"/>
        <v>1.4368000000000001</v>
      </c>
      <c r="AI9" s="20">
        <f t="shared" si="2"/>
        <v>1.8288</v>
      </c>
      <c r="AJ9" s="19">
        <v>2.5</v>
      </c>
    </row>
    <row r="10" spans="1:38">
      <c r="A10" s="6" t="s">
        <v>17</v>
      </c>
      <c r="B10" s="15" t="s">
        <v>28</v>
      </c>
      <c r="C10" s="7" t="s">
        <v>8</v>
      </c>
      <c r="D10" s="7" t="s">
        <v>50</v>
      </c>
      <c r="E10" s="8">
        <v>1</v>
      </c>
      <c r="F10" s="8">
        <v>1</v>
      </c>
      <c r="G10" s="8">
        <v>0</v>
      </c>
      <c r="H10" s="8">
        <v>34</v>
      </c>
      <c r="I10" s="9">
        <v>0</v>
      </c>
      <c r="J10" s="9">
        <v>0</v>
      </c>
      <c r="K10" s="9">
        <v>0</v>
      </c>
      <c r="L10" s="9">
        <v>7.7000000000000002E-3</v>
      </c>
      <c r="M10" s="9">
        <v>6.3500000000000001E-2</v>
      </c>
      <c r="N10" s="9">
        <v>9.6299999999999997E-2</v>
      </c>
      <c r="O10" s="9">
        <v>7.6600000000000001E-2</v>
      </c>
      <c r="P10" s="9">
        <v>5.91E-2</v>
      </c>
      <c r="Q10" s="9">
        <v>3.95E-2</v>
      </c>
      <c r="R10" s="9">
        <v>4.02E-2</v>
      </c>
      <c r="S10" s="9">
        <v>4.2999999999999997E-2</v>
      </c>
      <c r="T10" s="9">
        <v>4.5499999999999999E-2</v>
      </c>
      <c r="U10" s="9">
        <v>4.4600000000000001E-2</v>
      </c>
      <c r="V10" s="9">
        <v>3.85E-2</v>
      </c>
      <c r="W10" s="9">
        <v>4.1000000000000002E-2</v>
      </c>
      <c r="X10" s="9">
        <v>6.7400000000000002E-2</v>
      </c>
      <c r="Y10" s="9">
        <v>8.2100000000000006E-2</v>
      </c>
      <c r="Z10" s="9">
        <v>9.3600000000000003E-2</v>
      </c>
      <c r="AA10" s="9">
        <v>8.5000000000000006E-2</v>
      </c>
      <c r="AB10" s="9">
        <v>3.5700000000000003E-2</v>
      </c>
      <c r="AC10" s="9">
        <v>2.5000000000000001E-2</v>
      </c>
      <c r="AD10" s="9">
        <v>1.52E-2</v>
      </c>
      <c r="AE10" s="9">
        <v>5.9999999999999995E-4</v>
      </c>
      <c r="AF10" s="9">
        <v>0</v>
      </c>
      <c r="AG10" s="20">
        <f t="shared" si="0"/>
        <v>3.2742</v>
      </c>
      <c r="AH10" s="20">
        <f t="shared" si="1"/>
        <v>2.2915999999999999</v>
      </c>
      <c r="AI10" s="20">
        <f t="shared" si="2"/>
        <v>3.1823999999999999</v>
      </c>
      <c r="AJ10" s="19">
        <v>2.5</v>
      </c>
    </row>
    <row r="11" spans="1:38">
      <c r="A11" s="6" t="s">
        <v>17</v>
      </c>
      <c r="B11" s="14" t="s">
        <v>40</v>
      </c>
      <c r="C11" s="7" t="s">
        <v>9</v>
      </c>
      <c r="D11" s="7" t="s">
        <v>51</v>
      </c>
      <c r="E11" s="8">
        <v>0</v>
      </c>
      <c r="F11" s="8">
        <v>1</v>
      </c>
      <c r="G11" s="8">
        <v>0</v>
      </c>
      <c r="H11" s="8">
        <v>8</v>
      </c>
      <c r="I11" s="9">
        <v>0</v>
      </c>
      <c r="J11" s="9">
        <v>0</v>
      </c>
      <c r="K11" s="9">
        <v>0</v>
      </c>
      <c r="L11" s="9">
        <v>7.7000000000000002E-3</v>
      </c>
      <c r="M11" s="9">
        <v>6.3500000000000001E-2</v>
      </c>
      <c r="N11" s="9">
        <v>9.6299999999999997E-2</v>
      </c>
      <c r="O11" s="9">
        <v>7.6600000000000001E-2</v>
      </c>
      <c r="P11" s="9">
        <v>5.91E-2</v>
      </c>
      <c r="Q11" s="9">
        <v>3.95E-2</v>
      </c>
      <c r="R11" s="9">
        <v>4.02E-2</v>
      </c>
      <c r="S11" s="9">
        <v>4.2999999999999997E-2</v>
      </c>
      <c r="T11" s="9">
        <v>4.5499999999999999E-2</v>
      </c>
      <c r="U11" s="9">
        <v>4.4600000000000001E-2</v>
      </c>
      <c r="V11" s="9">
        <v>3.85E-2</v>
      </c>
      <c r="W11" s="9">
        <v>4.1000000000000002E-2</v>
      </c>
      <c r="X11" s="9">
        <v>6.7400000000000002E-2</v>
      </c>
      <c r="Y11" s="9">
        <v>8.2100000000000006E-2</v>
      </c>
      <c r="Z11" s="9">
        <v>9.3600000000000003E-2</v>
      </c>
      <c r="AA11" s="9">
        <v>8.5000000000000006E-2</v>
      </c>
      <c r="AB11" s="9">
        <v>3.5700000000000003E-2</v>
      </c>
      <c r="AC11" s="9">
        <v>2.5000000000000001E-2</v>
      </c>
      <c r="AD11" s="9">
        <v>1.52E-2</v>
      </c>
      <c r="AE11" s="9">
        <v>5.9999999999999995E-4</v>
      </c>
      <c r="AF11" s="9">
        <v>0</v>
      </c>
      <c r="AG11" s="20">
        <f t="shared" si="0"/>
        <v>0.77039999999999997</v>
      </c>
      <c r="AH11" s="20">
        <f t="shared" si="1"/>
        <v>0.53920000000000001</v>
      </c>
      <c r="AI11" s="20">
        <f t="shared" si="2"/>
        <v>0.74880000000000002</v>
      </c>
      <c r="AJ11" s="19">
        <v>2.5</v>
      </c>
    </row>
    <row r="12" spans="1:38">
      <c r="A12" s="6" t="s">
        <v>17</v>
      </c>
      <c r="B12" s="14">
        <v>31</v>
      </c>
      <c r="C12" s="7" t="s">
        <v>10</v>
      </c>
      <c r="D12" s="7" t="s">
        <v>52</v>
      </c>
      <c r="E12" s="8">
        <v>1</v>
      </c>
      <c r="F12" s="8">
        <v>0</v>
      </c>
      <c r="G12" s="8">
        <v>0</v>
      </c>
      <c r="H12" s="8">
        <v>30</v>
      </c>
      <c r="I12" s="9">
        <v>0</v>
      </c>
      <c r="J12" s="9">
        <v>0</v>
      </c>
      <c r="K12" s="9">
        <v>0</v>
      </c>
      <c r="L12" s="9">
        <v>1.1299999999999999E-2</v>
      </c>
      <c r="M12" s="9">
        <v>5.7000000000000002E-2</v>
      </c>
      <c r="N12" s="9">
        <v>9.1700000000000004E-2</v>
      </c>
      <c r="O12" s="9">
        <v>8.0699999999999994E-2</v>
      </c>
      <c r="P12" s="9">
        <v>5.5199999999999999E-2</v>
      </c>
      <c r="Q12" s="9">
        <v>4.41E-2</v>
      </c>
      <c r="R12" s="9">
        <v>4.2299999999999997E-2</v>
      </c>
      <c r="S12" s="9">
        <v>4.2900000000000001E-2</v>
      </c>
      <c r="T12" s="9">
        <v>0.05</v>
      </c>
      <c r="U12" s="9">
        <v>4.6899999999999997E-2</v>
      </c>
      <c r="V12" s="9">
        <v>4.0800000000000003E-2</v>
      </c>
      <c r="W12" s="9">
        <v>4.3700000000000003E-2</v>
      </c>
      <c r="X12" s="9">
        <v>5.2900000000000003E-2</v>
      </c>
      <c r="Y12" s="9">
        <v>7.8E-2</v>
      </c>
      <c r="Z12" s="9">
        <v>9.1700000000000004E-2</v>
      </c>
      <c r="AA12" s="9">
        <v>7.4499999999999997E-2</v>
      </c>
      <c r="AB12" s="9">
        <v>4.5600000000000002E-2</v>
      </c>
      <c r="AC12" s="9">
        <v>3.0599999999999999E-2</v>
      </c>
      <c r="AD12" s="9">
        <v>1.8499999999999999E-2</v>
      </c>
      <c r="AE12" s="9">
        <v>1.6000000000000001E-3</v>
      </c>
      <c r="AF12" s="9">
        <v>0</v>
      </c>
      <c r="AG12" s="20">
        <f t="shared" si="0"/>
        <v>2.7510000000000003</v>
      </c>
      <c r="AH12" s="20">
        <f t="shared" si="1"/>
        <v>1.5870000000000002</v>
      </c>
      <c r="AI12" s="20">
        <f t="shared" si="2"/>
        <v>2.7510000000000003</v>
      </c>
      <c r="AJ12" s="19">
        <v>2.5</v>
      </c>
    </row>
    <row r="13" spans="1:38">
      <c r="A13" s="6" t="s">
        <v>17</v>
      </c>
      <c r="B13" s="15" t="s">
        <v>29</v>
      </c>
      <c r="C13" s="7" t="s">
        <v>11</v>
      </c>
      <c r="D13" s="7" t="s">
        <v>53</v>
      </c>
      <c r="E13" s="8">
        <v>1</v>
      </c>
      <c r="F13" s="8">
        <v>1</v>
      </c>
      <c r="G13" s="8">
        <v>0</v>
      </c>
      <c r="H13" s="8">
        <v>30</v>
      </c>
      <c r="I13" s="9">
        <v>0</v>
      </c>
      <c r="J13" s="9">
        <v>0</v>
      </c>
      <c r="K13" s="9">
        <v>0</v>
      </c>
      <c r="L13" s="9">
        <v>7.7000000000000002E-3</v>
      </c>
      <c r="M13" s="9">
        <v>6.3500000000000001E-2</v>
      </c>
      <c r="N13" s="9">
        <v>9.6299999999999997E-2</v>
      </c>
      <c r="O13" s="9">
        <v>7.6600000000000001E-2</v>
      </c>
      <c r="P13" s="9">
        <v>5.91E-2</v>
      </c>
      <c r="Q13" s="9">
        <v>3.95E-2</v>
      </c>
      <c r="R13" s="9">
        <v>4.02E-2</v>
      </c>
      <c r="S13" s="9">
        <v>4.2999999999999997E-2</v>
      </c>
      <c r="T13" s="9">
        <v>4.5499999999999999E-2</v>
      </c>
      <c r="U13" s="9">
        <v>4.4600000000000001E-2</v>
      </c>
      <c r="V13" s="9">
        <v>3.85E-2</v>
      </c>
      <c r="W13" s="9">
        <v>4.1000000000000002E-2</v>
      </c>
      <c r="X13" s="9">
        <v>6.7400000000000002E-2</v>
      </c>
      <c r="Y13" s="9">
        <v>8.2100000000000006E-2</v>
      </c>
      <c r="Z13" s="9">
        <v>9.3600000000000003E-2</v>
      </c>
      <c r="AA13" s="9">
        <v>8.5000000000000006E-2</v>
      </c>
      <c r="AB13" s="9">
        <v>3.5700000000000003E-2</v>
      </c>
      <c r="AC13" s="9">
        <v>2.5000000000000001E-2</v>
      </c>
      <c r="AD13" s="9">
        <v>1.52E-2</v>
      </c>
      <c r="AE13" s="9">
        <v>5.9999999999999995E-4</v>
      </c>
      <c r="AF13" s="9">
        <v>0</v>
      </c>
      <c r="AG13" s="20">
        <f t="shared" si="0"/>
        <v>2.8889999999999998</v>
      </c>
      <c r="AH13" s="20">
        <f t="shared" si="1"/>
        <v>2.0220000000000002</v>
      </c>
      <c r="AI13" s="20">
        <f t="shared" si="2"/>
        <v>2.8080000000000003</v>
      </c>
      <c r="AJ13" s="19">
        <v>2.5</v>
      </c>
    </row>
    <row r="14" spans="1:38" s="3" customFormat="1">
      <c r="A14" s="6" t="s">
        <v>17</v>
      </c>
      <c r="B14" s="14">
        <v>11</v>
      </c>
      <c r="C14" s="7" t="s">
        <v>12</v>
      </c>
      <c r="D14" s="7" t="s">
        <v>54</v>
      </c>
      <c r="E14" s="8">
        <v>0</v>
      </c>
      <c r="F14" s="8">
        <v>1</v>
      </c>
      <c r="G14" s="8">
        <v>0</v>
      </c>
      <c r="H14" s="8">
        <v>16</v>
      </c>
      <c r="I14" s="9">
        <v>0</v>
      </c>
      <c r="J14" s="9">
        <v>0</v>
      </c>
      <c r="K14" s="9">
        <v>0</v>
      </c>
      <c r="L14" s="9">
        <v>0</v>
      </c>
      <c r="M14" s="9">
        <v>3.27E-2</v>
      </c>
      <c r="N14" s="9">
        <v>8.1600000000000006E-2</v>
      </c>
      <c r="O14" s="9">
        <v>6.9400000000000003E-2</v>
      </c>
      <c r="P14" s="9">
        <v>4.9000000000000002E-2</v>
      </c>
      <c r="Q14" s="9">
        <v>4.4900000000000002E-2</v>
      </c>
      <c r="R14" s="9">
        <v>6.9400000000000003E-2</v>
      </c>
      <c r="S14" s="9">
        <v>3.27E-2</v>
      </c>
      <c r="T14" s="9">
        <v>4.9000000000000002E-2</v>
      </c>
      <c r="U14" s="9">
        <v>4.9000000000000002E-2</v>
      </c>
      <c r="V14" s="9">
        <v>4.4900000000000002E-2</v>
      </c>
      <c r="W14" s="9">
        <v>8.9800000000000005E-2</v>
      </c>
      <c r="X14" s="9">
        <v>6.1199999999999997E-2</v>
      </c>
      <c r="Y14" s="9">
        <v>0.1143</v>
      </c>
      <c r="Z14" s="9">
        <v>7.3499999999999996E-2</v>
      </c>
      <c r="AA14" s="9">
        <v>0.1061</v>
      </c>
      <c r="AB14" s="9">
        <v>3.27E-2</v>
      </c>
      <c r="AC14" s="9">
        <v>0</v>
      </c>
      <c r="AD14" s="9">
        <v>0</v>
      </c>
      <c r="AE14" s="9">
        <v>0</v>
      </c>
      <c r="AF14" s="9">
        <v>0</v>
      </c>
      <c r="AG14" s="20">
        <f t="shared" si="0"/>
        <v>1.3056000000000001</v>
      </c>
      <c r="AH14" s="20">
        <f t="shared" si="1"/>
        <v>1.4368000000000001</v>
      </c>
      <c r="AI14" s="20">
        <f t="shared" si="2"/>
        <v>1.8288</v>
      </c>
      <c r="AJ14" s="19">
        <v>2.5</v>
      </c>
      <c r="AL14" s="4"/>
    </row>
    <row r="15" spans="1:38" s="3" customFormat="1">
      <c r="A15" s="6" t="s">
        <v>17</v>
      </c>
      <c r="B15" s="14" t="s">
        <v>23</v>
      </c>
      <c r="C15" s="7" t="s">
        <v>13</v>
      </c>
      <c r="D15" s="7" t="s">
        <v>55</v>
      </c>
      <c r="E15" s="8">
        <v>0</v>
      </c>
      <c r="F15" s="8">
        <v>1</v>
      </c>
      <c r="G15" s="8">
        <v>0</v>
      </c>
      <c r="H15" s="8">
        <v>8</v>
      </c>
      <c r="I15" s="9">
        <v>0</v>
      </c>
      <c r="J15" s="9">
        <v>0</v>
      </c>
      <c r="K15" s="9">
        <v>0</v>
      </c>
      <c r="L15" s="9">
        <v>3.1300000000000001E-2</v>
      </c>
      <c r="M15" s="9">
        <v>6.4399999999999999E-2</v>
      </c>
      <c r="N15" s="9">
        <v>0.1138</v>
      </c>
      <c r="O15" s="9">
        <v>6.8000000000000005E-2</v>
      </c>
      <c r="P15" s="9">
        <v>4.7100000000000003E-2</v>
      </c>
      <c r="Q15" s="9">
        <v>4.5900000000000003E-2</v>
      </c>
      <c r="R15" s="9">
        <v>3.7199999999999997E-2</v>
      </c>
      <c r="S15" s="9">
        <v>4.5600000000000002E-2</v>
      </c>
      <c r="T15" s="9">
        <v>5.0700000000000002E-2</v>
      </c>
      <c r="U15" s="9">
        <v>3.7699999999999997E-2</v>
      </c>
      <c r="V15" s="9">
        <v>4.3400000000000001E-2</v>
      </c>
      <c r="W15" s="9">
        <v>4.1200000000000001E-2</v>
      </c>
      <c r="X15" s="9">
        <v>4.4400000000000002E-2</v>
      </c>
      <c r="Y15" s="9">
        <v>8.5000000000000006E-2</v>
      </c>
      <c r="Z15" s="9">
        <v>7.7600000000000002E-2</v>
      </c>
      <c r="AA15" s="9">
        <v>6.7500000000000004E-2</v>
      </c>
      <c r="AB15" s="9">
        <v>4.1399999999999999E-2</v>
      </c>
      <c r="AC15" s="9">
        <v>3.8199999999999998E-2</v>
      </c>
      <c r="AD15" s="9">
        <v>1.84E-2</v>
      </c>
      <c r="AE15" s="9">
        <v>1.4E-3</v>
      </c>
      <c r="AF15" s="9">
        <v>0</v>
      </c>
      <c r="AG15" s="20">
        <f t="shared" si="0"/>
        <v>0.91039999999999999</v>
      </c>
      <c r="AH15" s="20">
        <v>1</v>
      </c>
      <c r="AI15" s="20">
        <f t="shared" si="2"/>
        <v>0.68</v>
      </c>
      <c r="AJ15" s="19">
        <v>2.5</v>
      </c>
      <c r="AL15" s="4"/>
    </row>
    <row r="16" spans="1:38" s="3" customFormat="1">
      <c r="A16" s="6" t="s">
        <v>17</v>
      </c>
      <c r="B16" s="14" t="s">
        <v>40</v>
      </c>
      <c r="C16" s="7" t="s">
        <v>14</v>
      </c>
      <c r="D16" s="7" t="s">
        <v>56</v>
      </c>
      <c r="E16" s="8">
        <v>0</v>
      </c>
      <c r="F16" s="8">
        <v>1</v>
      </c>
      <c r="G16" s="8">
        <v>0</v>
      </c>
      <c r="H16" s="8">
        <v>8</v>
      </c>
      <c r="I16" s="9">
        <v>0</v>
      </c>
      <c r="J16" s="9">
        <v>0</v>
      </c>
      <c r="K16" s="9">
        <v>0</v>
      </c>
      <c r="L16" s="9">
        <v>3.1300000000000001E-2</v>
      </c>
      <c r="M16" s="9">
        <v>6.4399999999999999E-2</v>
      </c>
      <c r="N16" s="9">
        <v>0.1138</v>
      </c>
      <c r="O16" s="9">
        <v>6.8000000000000005E-2</v>
      </c>
      <c r="P16" s="9">
        <v>4.7100000000000003E-2</v>
      </c>
      <c r="Q16" s="9">
        <v>4.5900000000000003E-2</v>
      </c>
      <c r="R16" s="9">
        <v>3.7199999999999997E-2</v>
      </c>
      <c r="S16" s="9">
        <v>4.5600000000000002E-2</v>
      </c>
      <c r="T16" s="9">
        <v>5.0700000000000002E-2</v>
      </c>
      <c r="U16" s="9">
        <v>3.7699999999999997E-2</v>
      </c>
      <c r="V16" s="9">
        <v>4.3400000000000001E-2</v>
      </c>
      <c r="W16" s="9">
        <v>4.1200000000000001E-2</v>
      </c>
      <c r="X16" s="9">
        <v>4.4400000000000002E-2</v>
      </c>
      <c r="Y16" s="9">
        <v>8.5000000000000006E-2</v>
      </c>
      <c r="Z16" s="9">
        <v>7.7600000000000002E-2</v>
      </c>
      <c r="AA16" s="9">
        <v>6.7500000000000004E-2</v>
      </c>
      <c r="AB16" s="9">
        <v>4.1399999999999999E-2</v>
      </c>
      <c r="AC16" s="9">
        <v>3.8199999999999998E-2</v>
      </c>
      <c r="AD16" s="9">
        <v>1.84E-2</v>
      </c>
      <c r="AE16" s="9">
        <v>1.4E-3</v>
      </c>
      <c r="AF16" s="9">
        <v>0</v>
      </c>
      <c r="AG16" s="20">
        <f t="shared" si="0"/>
        <v>0.91039999999999999</v>
      </c>
      <c r="AH16" s="20">
        <v>1</v>
      </c>
      <c r="AI16" s="20">
        <f t="shared" si="2"/>
        <v>0.68</v>
      </c>
      <c r="AJ16" s="19">
        <v>2.5</v>
      </c>
      <c r="AL16" s="4"/>
    </row>
    <row r="17" spans="1:38" s="3" customFormat="1">
      <c r="A17" s="6" t="s">
        <v>17</v>
      </c>
      <c r="B17" s="14"/>
      <c r="C17" s="7" t="s">
        <v>15</v>
      </c>
      <c r="D17" s="7" t="s">
        <v>57</v>
      </c>
      <c r="E17" s="8">
        <v>0</v>
      </c>
      <c r="F17" s="8">
        <v>1</v>
      </c>
      <c r="G17" s="8">
        <v>0</v>
      </c>
      <c r="H17" s="8">
        <v>8</v>
      </c>
      <c r="I17" s="9">
        <v>0</v>
      </c>
      <c r="J17" s="9">
        <v>0</v>
      </c>
      <c r="K17" s="9">
        <v>0</v>
      </c>
      <c r="L17" s="9">
        <v>3.1300000000000001E-2</v>
      </c>
      <c r="M17" s="9">
        <v>6.4399999999999999E-2</v>
      </c>
      <c r="N17" s="9">
        <v>0.1138</v>
      </c>
      <c r="O17" s="9">
        <v>6.8000000000000005E-2</v>
      </c>
      <c r="P17" s="9">
        <v>4.7100000000000003E-2</v>
      </c>
      <c r="Q17" s="9">
        <v>4.5900000000000003E-2</v>
      </c>
      <c r="R17" s="9">
        <v>3.7199999999999997E-2</v>
      </c>
      <c r="S17" s="9">
        <v>4.5600000000000002E-2</v>
      </c>
      <c r="T17" s="9">
        <v>5.0700000000000002E-2</v>
      </c>
      <c r="U17" s="9">
        <v>3.7699999999999997E-2</v>
      </c>
      <c r="V17" s="9">
        <v>4.3400000000000001E-2</v>
      </c>
      <c r="W17" s="9">
        <v>4.1200000000000001E-2</v>
      </c>
      <c r="X17" s="9">
        <v>4.4400000000000002E-2</v>
      </c>
      <c r="Y17" s="9">
        <v>8.5000000000000006E-2</v>
      </c>
      <c r="Z17" s="9">
        <v>7.7600000000000002E-2</v>
      </c>
      <c r="AA17" s="9">
        <v>6.7500000000000004E-2</v>
      </c>
      <c r="AB17" s="9">
        <v>4.1399999999999999E-2</v>
      </c>
      <c r="AC17" s="9">
        <v>3.8199999999999998E-2</v>
      </c>
      <c r="AD17" s="9">
        <v>1.84E-2</v>
      </c>
      <c r="AE17" s="9">
        <v>1.4E-3</v>
      </c>
      <c r="AF17" s="9">
        <v>0</v>
      </c>
      <c r="AG17" s="20">
        <f t="shared" si="0"/>
        <v>0.91039999999999999</v>
      </c>
      <c r="AH17" s="20">
        <v>1</v>
      </c>
      <c r="AI17" s="20">
        <f t="shared" si="2"/>
        <v>0.68</v>
      </c>
      <c r="AJ17" s="19">
        <v>2.5</v>
      </c>
      <c r="AL17" s="4"/>
    </row>
    <row r="18" spans="1:38" s="3" customFormat="1">
      <c r="A18" s="6" t="s">
        <v>17</v>
      </c>
      <c r="B18" s="14">
        <v>10</v>
      </c>
      <c r="C18" s="7" t="s">
        <v>16</v>
      </c>
      <c r="D18" s="7" t="s">
        <v>58</v>
      </c>
      <c r="E18" s="8">
        <v>0</v>
      </c>
      <c r="F18" s="8">
        <v>1</v>
      </c>
      <c r="G18" s="8">
        <v>0</v>
      </c>
      <c r="H18" s="8">
        <v>16</v>
      </c>
      <c r="I18" s="9">
        <v>0</v>
      </c>
      <c r="J18" s="9">
        <v>0</v>
      </c>
      <c r="K18" s="9">
        <v>0</v>
      </c>
      <c r="L18" s="9">
        <v>3.1300000000000001E-2</v>
      </c>
      <c r="M18" s="9">
        <v>6.4399999999999999E-2</v>
      </c>
      <c r="N18" s="9">
        <v>0.1138</v>
      </c>
      <c r="O18" s="9">
        <v>6.8000000000000005E-2</v>
      </c>
      <c r="P18" s="9">
        <v>4.7100000000000003E-2</v>
      </c>
      <c r="Q18" s="9">
        <v>4.5900000000000003E-2</v>
      </c>
      <c r="R18" s="9">
        <v>3.7199999999999997E-2</v>
      </c>
      <c r="S18" s="9">
        <v>4.5600000000000002E-2</v>
      </c>
      <c r="T18" s="9">
        <v>5.0700000000000002E-2</v>
      </c>
      <c r="U18" s="9">
        <v>3.7699999999999997E-2</v>
      </c>
      <c r="V18" s="9">
        <v>4.3400000000000001E-2</v>
      </c>
      <c r="W18" s="9">
        <v>4.1200000000000001E-2</v>
      </c>
      <c r="X18" s="9">
        <v>4.4400000000000002E-2</v>
      </c>
      <c r="Y18" s="9">
        <v>8.5000000000000006E-2</v>
      </c>
      <c r="Z18" s="9">
        <v>7.7600000000000002E-2</v>
      </c>
      <c r="AA18" s="9">
        <v>6.7500000000000004E-2</v>
      </c>
      <c r="AB18" s="9">
        <v>4.1399999999999999E-2</v>
      </c>
      <c r="AC18" s="9">
        <v>3.8199999999999998E-2</v>
      </c>
      <c r="AD18" s="9">
        <v>1.84E-2</v>
      </c>
      <c r="AE18" s="9">
        <v>1.4E-3</v>
      </c>
      <c r="AF18" s="9">
        <v>0</v>
      </c>
      <c r="AG18" s="20">
        <f t="shared" si="0"/>
        <v>1.8208</v>
      </c>
      <c r="AH18" s="20">
        <f t="shared" si="1"/>
        <v>0.81120000000000003</v>
      </c>
      <c r="AI18" s="20">
        <f t="shared" si="2"/>
        <v>1.36</v>
      </c>
      <c r="AJ18" s="19">
        <v>2.5</v>
      </c>
      <c r="AL18" s="4"/>
    </row>
    <row r="19" spans="1:38">
      <c r="E19" s="16">
        <v>60</v>
      </c>
      <c r="F19" s="16">
        <v>45</v>
      </c>
      <c r="G19" s="16">
        <v>25</v>
      </c>
    </row>
    <row r="20" spans="1:38" s="3" customFormat="1" ht="14.25">
      <c r="B20" s="5"/>
      <c r="C20" s="13"/>
      <c r="D20" s="13"/>
      <c r="E20" s="27" t="s">
        <v>30</v>
      </c>
      <c r="F20" s="27"/>
      <c r="G20" s="27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8">
      <c r="A21" s="11" t="s">
        <v>41</v>
      </c>
    </row>
    <row r="22" spans="1:38">
      <c r="A22" s="11" t="s">
        <v>27</v>
      </c>
    </row>
  </sheetData>
  <mergeCells count="12">
    <mergeCell ref="AH1:AH2"/>
    <mergeCell ref="AI1:AI2"/>
    <mergeCell ref="AJ1:AJ2"/>
    <mergeCell ref="AG1:AG2"/>
    <mergeCell ref="E20:G20"/>
    <mergeCell ref="H1:H2"/>
    <mergeCell ref="I1:AF1"/>
    <mergeCell ref="A1:A2"/>
    <mergeCell ref="B1:B2"/>
    <mergeCell ref="C1:C2"/>
    <mergeCell ref="E1:G1"/>
    <mergeCell ref="D1:D2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Itaborai</vt:lpstr>
    </vt:vector>
  </TitlesOfParts>
  <Company>Sinergia Estudos e Projetos Ltda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S Pinheiro</dc:creator>
  <cp:lastModifiedBy>Rogério S Pinheiro</cp:lastModifiedBy>
  <cp:lastPrinted>2011-08-22T19:36:39Z</cp:lastPrinted>
  <dcterms:created xsi:type="dcterms:W3CDTF">2011-07-22T14:54:27Z</dcterms:created>
  <dcterms:modified xsi:type="dcterms:W3CDTF">2013-01-15T15:44:29Z</dcterms:modified>
</cp:coreProperties>
</file>