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15" windowWidth="28215" windowHeight="11970"/>
  </bookViews>
  <sheets>
    <sheet name="maio_2026" sheetId="1" r:id="rId1"/>
  </sheets>
  <definedNames>
    <definedName name="_xlnm._FilterDatabase" localSheetId="0" hidden="1">maio_2026!$A$2:$I$41</definedName>
    <definedName name="_xlnm.Print_Area" localSheetId="0">maio_2026!$A$1:$I$41</definedName>
  </definedNames>
  <calcPr calcId="124519"/>
</workbook>
</file>

<file path=xl/calcChain.xml><?xml version="1.0" encoding="utf-8"?>
<calcChain xmlns="http://schemas.openxmlformats.org/spreadsheetml/2006/main">
  <c r="G21" i="1"/>
  <c r="A18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17"/>
  <c r="A16"/>
  <c r="A15"/>
  <c r="A14"/>
  <c r="A13"/>
  <c r="A12"/>
  <c r="A11"/>
  <c r="A10"/>
  <c r="A9"/>
  <c r="A8"/>
  <c r="A7"/>
  <c r="A6"/>
  <c r="A5"/>
  <c r="A4"/>
</calcChain>
</file>

<file path=xl/comments1.xml><?xml version="1.0" encoding="utf-8"?>
<comments xmlns="http://schemas.openxmlformats.org/spreadsheetml/2006/main">
  <authors>
    <author>lloureiro</author>
  </authors>
  <commentList>
    <comment ref="D10" authorId="0">
      <text>
        <r>
          <rPr>
            <b/>
            <sz val="9"/>
            <color indexed="81"/>
            <rFont val="Tahoma"/>
            <family val="2"/>
          </rPr>
          <t>lloureiro:</t>
        </r>
        <r>
          <rPr>
            <sz val="9"/>
            <color indexed="81"/>
            <rFont val="Tahoma"/>
            <family val="2"/>
          </rPr>
          <t xml:space="preserve">
NÃO PODE RENOVAR, POIS NÃO É VANTAJOSO</t>
        </r>
      </text>
    </comment>
  </commentList>
</comments>
</file>

<file path=xl/sharedStrings.xml><?xml version="1.0" encoding="utf-8"?>
<sst xmlns="http://schemas.openxmlformats.org/spreadsheetml/2006/main" count="168" uniqueCount="161">
  <si>
    <t>CONTRATOS AGENERSA 2026</t>
  </si>
  <si>
    <t>Nº</t>
  </si>
  <si>
    <t>PROCESSO SEI</t>
  </si>
  <si>
    <t>Nº CONTRATO</t>
  </si>
  <si>
    <t>NOME DO FORNECEDOR / PRESTADOR DO SERVIÇO</t>
  </si>
  <si>
    <t>OBJETIVO / DESCRIÇÃO DO CONTRATO</t>
  </si>
  <si>
    <t>PRAZO                ( em meses)</t>
  </si>
  <si>
    <t>VALOR ANUAL ESTIMADO DO CONTRATO ATUALIZADO</t>
  </si>
  <si>
    <t>VALOR GLOBAL ESTIMADO DO CONTRATO ATUALIZADO</t>
  </si>
  <si>
    <t>INÍCIO</t>
  </si>
  <si>
    <t>SEI-480002/001430/2023</t>
  </si>
  <si>
    <t xml:space="preserve">CORREIOS </t>
  </si>
  <si>
    <t>Prestação de serviços postais</t>
  </si>
  <si>
    <t>SEI-220007/003415/2022</t>
  </si>
  <si>
    <t>003/2024</t>
  </si>
  <si>
    <t xml:space="preserve">GREEN CARD </t>
  </si>
  <si>
    <t>Prestação de serviços de Confecção e Fornecimento de Vale Refeição</t>
  </si>
  <si>
    <t>SEI-480002/010866/2024</t>
  </si>
  <si>
    <t>036/2024</t>
  </si>
  <si>
    <t>RAIOT RIO LTDA</t>
  </si>
  <si>
    <t>Serviços de Limpeza e Higiene</t>
  </si>
  <si>
    <t>SEI-220007/000242/2023</t>
  </si>
  <si>
    <t>004/2023</t>
  </si>
  <si>
    <t xml:space="preserve">IMPRENSA OFICIAL - IOERJ </t>
  </si>
  <si>
    <t>Prestação de serviço de publicações no Diário Oficial do ERJ</t>
  </si>
  <si>
    <t>SEI-220007/003471/2021</t>
  </si>
  <si>
    <t>005/2022</t>
  </si>
  <si>
    <t>DADY ILHA</t>
  </si>
  <si>
    <t>Prestação de serviços de fornecimento de solução continuada de impressão, cópia e digitalização corporativa</t>
  </si>
  <si>
    <t>SEI-220007/002770/2021</t>
  </si>
  <si>
    <t>006/2022</t>
  </si>
  <si>
    <t>NP TECNOLOGIA E GESTAO DE DADOS LTDA</t>
  </si>
  <si>
    <t>Portal Banco de Preços</t>
  </si>
  <si>
    <t>SEI-220007/001341/2021</t>
  </si>
  <si>
    <t>008/2021</t>
  </si>
  <si>
    <t>CLARO S.A</t>
  </si>
  <si>
    <t>Serviços de Rede IP e Internet</t>
  </si>
  <si>
    <t>SEI-220007/000956/2022</t>
  </si>
  <si>
    <t>009/2022</t>
  </si>
  <si>
    <t>NTSEC SOLUÇÕES EM TELEINFORMÁTICA LTDA.</t>
  </si>
  <si>
    <t>Subscrição de licenças de software para solução Antivírus</t>
  </si>
  <si>
    <t>SEI-220007/001286/2022</t>
  </si>
  <si>
    <t>014/2022</t>
  </si>
  <si>
    <t>TARGET</t>
  </si>
  <si>
    <t xml:space="preserve">Assinatura Normas ABNT </t>
  </si>
  <si>
    <t>SEI-220007/003349/2021</t>
  </si>
  <si>
    <t>016/2022</t>
  </si>
  <si>
    <t>FIPE - Fundação Instituto de Pesquisas Econômicas</t>
  </si>
  <si>
    <t xml:space="preserve">Verificador e Certificador </t>
  </si>
  <si>
    <t>SEI-220007/003358/2021</t>
  </si>
  <si>
    <t>017/2022</t>
  </si>
  <si>
    <t>BUYSOFT DO BRASIL LTDA</t>
  </si>
  <si>
    <t xml:space="preserve">Adobe Cloud </t>
  </si>
  <si>
    <t>SEI-220007/003678/2021</t>
  </si>
  <si>
    <t>002/2023</t>
  </si>
  <si>
    <t xml:space="preserve"> FOCO SERVIÇOS TERCEIRIZADOS LTDA</t>
  </si>
  <si>
    <t xml:space="preserve">Apoio Administrativo </t>
  </si>
  <si>
    <t>SEI-480002/003907/2024</t>
  </si>
  <si>
    <t>023/2024</t>
  </si>
  <si>
    <t>WEBTRIP AGÊNCIA DE VIAGENS E TURISMO EIREL</t>
  </si>
  <si>
    <t>WEBTRIP AGENCIA DE VIAGENS E TURISMO LTDA</t>
  </si>
  <si>
    <t>SEI-220007/002861/2022</t>
  </si>
  <si>
    <t xml:space="preserve">PRODERJ - CENTRO DE TECNOLOGIA DE INFORMAÇÃO E COMUNICAÇÃO DO ESTADO DO RIO DE JANEIRO </t>
  </si>
  <si>
    <t>Prestação de serviços de desenvolvimento do novo portal da AGENERSA</t>
  </si>
  <si>
    <t>SEI-220007/000875/2022</t>
  </si>
  <si>
    <t>006/2023</t>
  </si>
  <si>
    <t>IZZI
SOLUÇÕES EM COBRANÇA</t>
  </si>
  <si>
    <t>CALL CENTER</t>
  </si>
  <si>
    <t>SEI-220007/001685/2023</t>
  </si>
  <si>
    <t>011/2023</t>
  </si>
  <si>
    <t>BRS SP SUPRIMENTOS CORPORATIVOS AS</t>
  </si>
  <si>
    <t xml:space="preserve">ALMOXARIFADO VIRTUAL </t>
  </si>
  <si>
    <t>SEI-220007/002778/2022</t>
  </si>
  <si>
    <t>001/2023</t>
  </si>
  <si>
    <t>Hospedagem em servidores virtuais privados (vps)</t>
  </si>
  <si>
    <t>SEI-480002/001610/2023</t>
  </si>
  <si>
    <t>013/2024</t>
  </si>
  <si>
    <t> PRIME CONSULTORIA E ASSESSORIA EMPRESARIAL LTDA</t>
  </si>
  <si>
    <t xml:space="preserve"> GESTÃO DO ABASTECIMENTO E FORNECIMENTO DE COMBUSTÍVEIS</t>
  </si>
  <si>
    <t>SEI-480002/000226/2023</t>
  </si>
  <si>
    <t>18/2024</t>
  </si>
  <si>
    <t>INTELIGÊNCIA ARTIFICIAL TECNOLOGIA E REFRIGERAÇÃO LTDA (Empresa Líder)</t>
  </si>
  <si>
    <t>serviços de tecnologia da comunicação e informação (TIC), para conversão digital de documentos em papel, conforme TR.</t>
  </si>
  <si>
    <t>SEI-480002/002734/2024</t>
  </si>
  <si>
    <t>28/2024</t>
  </si>
  <si>
    <t>EVERY TI TECNOLOGIA &amp; INOVAÇÃO LTDA</t>
  </si>
  <si>
    <t>Fornecimento de subscrição de software de apoio na adequação às obrigações da Lei Geral de Proteção de Dados Pessoais - LGPD.</t>
  </si>
  <si>
    <t>SEI-220007/001747/2023</t>
  </si>
  <si>
    <t>29/2024</t>
  </si>
  <si>
    <t>FUNDAÇÃO EUCLIDES DA CUNHA DE APOIO INSTITUCIONAL À UFF - FEC</t>
  </si>
  <si>
    <t>CONSULTORIA ESPECIALIZADA PARA A ELABORAÇÃO DE ESTUDOS VISANDO O DESENVOLVIMENTO DE METODOLOGIA DE CALCULO E DEFINIÇÃO DE TUSD E DE TUSD-E, TIPO SERVIÇO: ELABORAÇÃO DAS CONDIÇÕES GERAIS DE FORNECIMENTO, OPERAÇÃO E MANUTENÇÃO DE GASODUTO DEDICADO E ELABORAÇÃO DAS CONDIÇÕES GERAIS DE ATUAÇÃO DE AGENTE COMERCIALIZADOR, ORIGEM: PESSOA JURIDICA</t>
  </si>
  <si>
    <t>SEI-480002/002403/2024</t>
  </si>
  <si>
    <t>31/2024</t>
  </si>
  <si>
    <t>Correio Eletrônico (E-mail) corporativo</t>
  </si>
  <si>
    <t>SEI-480002/006394/2024</t>
  </si>
  <si>
    <t>001/2025</t>
  </si>
  <si>
    <t>CENTRO DE INTEGRAÇÃO EMPRESA ESCOLA DO ESTADO RIO DE JANEIRO - CIEE</t>
  </si>
  <si>
    <t xml:space="preserve">Agenciamento de Estagiários </t>
  </si>
  <si>
    <t>SEI-480002/001532/2024</t>
  </si>
  <si>
    <t>04/2025</t>
  </si>
  <si>
    <t>FUNDAÇÃO GETULIO VARGAS</t>
  </si>
  <si>
    <t xml:space="preserve">Curso de Pós Graduação In Company em Regulação – Ênfase em Concessões de Saneamento Básico e Distribuição de Gás Canalizado </t>
  </si>
  <si>
    <t>SEI-220007/000120/2022</t>
  </si>
  <si>
    <t xml:space="preserve"> 001/2025</t>
  </si>
  <si>
    <t>ACADEMIA BRASILEIRA DE LETRAS - ABL</t>
  </si>
  <si>
    <t>LOCAÇÃO DE IMÓVEL LOCALIZADO NO EDIFÍCIO PALÁCIO AUSTREGÉSILO DE ATHAYDE SITUADO NA AVENIDA PRESIDENTE WILSON, 231, NO CENTRO DA CAPITAL DO ESTADO DO RIO DE JANEIRO</t>
  </si>
  <si>
    <t>SEI-480002/000194/2025</t>
  </si>
  <si>
    <t xml:space="preserve"> 013/2025</t>
  </si>
  <si>
    <t>TW-SOLUTIONS TELECOMUNICAÇÕES LTDA</t>
  </si>
  <si>
    <t>prestação de serviços de solução integrada de VoIP com PABX</t>
  </si>
  <si>
    <t>SEI-480002/001124/2025</t>
  </si>
  <si>
    <t xml:space="preserve"> 07/2025</t>
  </si>
  <si>
    <t>CS BRASIL FROTAS S. A</t>
  </si>
  <si>
    <t>LOCAÇÃO DE VEÍCULOS DE SERVIÇOS E DE VEÍCULOS DE REPRESENTAÇÃO HÍBRIDOS,  (Itens: 0667.010.0063, 0667.010.0065, 0667.010.0069 da Ata de Registro de preços nº 04/2024)</t>
  </si>
  <si>
    <t>SEI-480002/001057/2025</t>
  </si>
  <si>
    <t>006/2025</t>
  </si>
  <si>
    <t>AVANTE MARKETING E LOGÍSTICA LTDA</t>
  </si>
  <si>
    <t>LOCAÇÃO DE VEÍCULOS DE SERVIÇOS E DE VEÍCULOS DE REPRESENTAÇÃO HÍBRIDOS, (Item: 0667.010.0068 da Ata de Registro de Preços nº 02/2024).</t>
  </si>
  <si>
    <t>SEI-480002/001335/2025</t>
  </si>
  <si>
    <t>008/2025</t>
  </si>
  <si>
    <t xml:space="preserve"> serviços de licenciamento de uso, pelo FGV IBRE</t>
  </si>
  <si>
    <t xml:space="preserve"> 03/06/2025</t>
  </si>
  <si>
    <t>SEI-480002/004604/2025</t>
  </si>
  <si>
    <t>015/2025</t>
  </si>
  <si>
    <t>GPBR PARTICIPACOES LTDA. (WELLHUB)</t>
  </si>
  <si>
    <t xml:space="preserve"> prestação de serviços de acesso a plataforma de saúde, bem estar e qualidade de vida no trabalho, através de web site ou aplicativo</t>
  </si>
  <si>
    <t>17/062025</t>
  </si>
  <si>
    <t>SEI-480002/002397/2025</t>
  </si>
  <si>
    <t>016/2025</t>
  </si>
  <si>
    <t>Assessoria do índice das concessões</t>
  </si>
  <si>
    <t>SEI-480002/004367/2025</t>
  </si>
  <si>
    <t xml:space="preserve"> 2025NE00520</t>
  </si>
  <si>
    <t>Porto Seguro Companhia De Seguros Gerais</t>
  </si>
  <si>
    <t>SEGURO DE IMÓVEL PRÓPRIO</t>
  </si>
  <si>
    <t>SEI-480002/008931/2025</t>
  </si>
  <si>
    <t>004/2026</t>
  </si>
  <si>
    <t>AUTOPEL AUTOMAÇÃO COMERCIAL E INFORMATICA LTDA</t>
  </si>
  <si>
    <t>ALMOXARIFADO VIRTUAL MATERIAL DE COPA E LIMPEZA</t>
  </si>
  <si>
    <t>SEI-220007/001803/2023</t>
  </si>
  <si>
    <t>022/2025</t>
  </si>
  <si>
    <t>UNIVERSIDADE ESTADUAL DO NORTE FLUMINENSE DARCY RIBEIRO, COM A INTERVENIÊNCIA ADMINISTRATIVA E FINANCEIRA DA FUNDAÇÃO DE DESENVOLVIMENTO DE TECNÓPOLIS FUNTEC.</t>
  </si>
  <si>
    <t>CONSULTORIA PARA ELABORAÇÃO DE ESTUDO VISANDO ASSESSORAR A AGENERSA PARA A QUINTA REVISÃO QUINQUENAL DAS CONCESSIONÁRIAS CEG E CEG-RIO</t>
  </si>
  <si>
    <t>SEI-220007/002585/2023</t>
  </si>
  <si>
    <t>003/2026</t>
  </si>
  <si>
    <t>UNIVERSIDADE FEDERAL FLUMINENSE COM INTERVENIÊNCIA FINANCEIRA DA FUNDAÇÃO EUCLIDES DA CUNHA</t>
  </si>
  <si>
    <t>assessoria e apoio técnico à Agenersa nos trabalhos da 5ª Revisão Tarifária Quinquenal das Concessionárias Prolagos e Águas de Juturnaíba</t>
  </si>
  <si>
    <t>AUTOPEL AUTOMAÇÃO COMERCIAL E INFORMATICA LTDA.</t>
  </si>
  <si>
    <t>Almoxarifado Virtual COPA e LIMPEZA</t>
  </si>
  <si>
    <t>SEI-480002/000645/2025</t>
  </si>
  <si>
    <t>005/2026</t>
  </si>
  <si>
    <t>FUNDAÇÃO EUCLIDES DA CUNHA</t>
  </si>
  <si>
    <t>MESTRADO UFF/FEC/ABAR</t>
  </si>
  <si>
    <t xml:space="preserve"> SEI-480002/004922/2026</t>
  </si>
  <si>
    <t>006/2026</t>
  </si>
  <si>
    <t>NORTESUL TRANSPORTES E SERVICOS LTDA</t>
  </si>
  <si>
    <t>SERVIÇO DE CONDUTORES</t>
  </si>
  <si>
    <t>SEI-480002/002055/2026</t>
  </si>
  <si>
    <t>Termo de Contratação de Serviços Água Potável (BROCOIÓ)</t>
  </si>
  <si>
    <t>AGUAS DO RIO 4 SPE S.A</t>
  </si>
  <si>
    <t>Serviços públicos de abastecimento
de água e/ou esgotamento sanitário</t>
  </si>
  <si>
    <t>Indeterminado</t>
  </si>
</sst>
</file>

<file path=xl/styles.xml><?xml version="1.0" encoding="utf-8"?>
<styleSheet xmlns="http://schemas.openxmlformats.org/spreadsheetml/2006/main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6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56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 wrapText="1"/>
    </xf>
    <xf numFmtId="44" fontId="3" fillId="3" borderId="3" xfId="1" applyNumberFormat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top" wrapText="1"/>
    </xf>
    <xf numFmtId="0" fontId="4" fillId="2" borderId="3" xfId="1" applyNumberFormat="1" applyFont="1" applyFill="1" applyBorder="1" applyAlignment="1">
      <alignment horizontal="center" vertical="center"/>
    </xf>
    <xf numFmtId="44" fontId="4" fillId="2" borderId="3" xfId="2" applyNumberFormat="1" applyFont="1" applyFill="1" applyBorder="1" applyAlignment="1">
      <alignment horizontal="center" vertical="center"/>
    </xf>
    <xf numFmtId="14" fontId="4" fillId="2" borderId="3" xfId="1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top" wrapText="1"/>
    </xf>
    <xf numFmtId="0" fontId="5" fillId="2" borderId="3" xfId="1" applyNumberFormat="1" applyFont="1" applyFill="1" applyBorder="1" applyAlignment="1">
      <alignment horizontal="center" vertical="center"/>
    </xf>
    <xf numFmtId="44" fontId="4" fillId="2" borderId="3" xfId="1" applyNumberFormat="1" applyFont="1" applyFill="1" applyBorder="1" applyAlignment="1">
      <alignment horizontal="center" vertical="center"/>
    </xf>
    <xf numFmtId="14" fontId="5" fillId="2" borderId="3" xfId="1" applyNumberFormat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44" fontId="4" fillId="2" borderId="3" xfId="2" applyNumberFormat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0" fillId="0" borderId="0" xfId="0" applyFill="1"/>
    <xf numFmtId="4" fontId="4" fillId="2" borderId="3" xfId="1" applyNumberFormat="1" applyFont="1" applyFill="1" applyBorder="1" applyAlignment="1">
      <alignment horizontal="center" vertical="center"/>
    </xf>
    <xf numFmtId="17" fontId="4" fillId="2" borderId="3" xfId="1" applyNumberFormat="1" applyFont="1" applyFill="1" applyBorder="1" applyAlignment="1">
      <alignment horizontal="center" vertical="center"/>
    </xf>
    <xf numFmtId="8" fontId="4" fillId="2" borderId="3" xfId="2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8" fontId="4" fillId="2" borderId="4" xfId="2" applyNumberFormat="1" applyFont="1" applyFill="1" applyBorder="1" applyAlignment="1">
      <alignment horizontal="center" vertical="center" wrapText="1"/>
    </xf>
    <xf numFmtId="14" fontId="4" fillId="2" borderId="4" xfId="1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4" fontId="8" fillId="2" borderId="3" xfId="0" applyNumberFormat="1" applyFont="1" applyFill="1" applyBorder="1" applyAlignment="1">
      <alignment horizontal="center" vertical="center"/>
    </xf>
    <xf numFmtId="14" fontId="8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44" fontId="5" fillId="2" borderId="3" xfId="0" applyNumberFormat="1" applyFont="1" applyFill="1" applyBorder="1" applyAlignment="1">
      <alignment horizontal="center" vertical="center"/>
    </xf>
    <xf numFmtId="14" fontId="5" fillId="2" borderId="3" xfId="0" applyNumberFormat="1" applyFont="1" applyFill="1" applyBorder="1" applyAlignment="1">
      <alignment horizontal="center" vertical="center"/>
    </xf>
    <xf numFmtId="17" fontId="5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17" fontId="5" fillId="2" borderId="4" xfId="0" applyNumberFormat="1" applyFont="1" applyFill="1" applyBorder="1" applyAlignment="1">
      <alignment horizontal="center" vertical="center"/>
    </xf>
    <xf numFmtId="44" fontId="5" fillId="2" borderId="4" xfId="0" applyNumberFormat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/>
    <xf numFmtId="44" fontId="7" fillId="2" borderId="4" xfId="0" applyNumberFormat="1" applyFont="1" applyFill="1" applyBorder="1" applyAlignment="1">
      <alignment horizontal="center" vertical="center" wrapText="1"/>
    </xf>
    <xf numFmtId="44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/>
    </xf>
    <xf numFmtId="0" fontId="9" fillId="2" borderId="3" xfId="0" applyFont="1" applyFill="1" applyBorder="1"/>
    <xf numFmtId="0" fontId="5" fillId="2" borderId="4" xfId="0" applyNumberFormat="1" applyFont="1" applyFill="1" applyBorder="1" applyAlignment="1">
      <alignment horizontal="center" vertical="center" wrapText="1"/>
    </xf>
  </cellXfs>
  <cellStyles count="6">
    <cellStyle name="Moeda 2" xfId="2"/>
    <cellStyle name="Moeda 3" xfId="3"/>
    <cellStyle name="Normal" xfId="0" builtinId="0"/>
    <cellStyle name="Normal 2" xfId="1"/>
    <cellStyle name="Normal 3" xfId="4"/>
    <cellStyle name="Separador de milhares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1"/>
  <sheetViews>
    <sheetView tabSelected="1" view="pageBreakPreview" zoomScale="70" zoomScaleNormal="70" zoomScaleSheetLayoutView="70" workbookViewId="0">
      <selection activeCell="P11" sqref="P11"/>
    </sheetView>
  </sheetViews>
  <sheetFormatPr defaultRowHeight="15"/>
  <cols>
    <col min="1" max="1" width="12.7109375" customWidth="1"/>
    <col min="2" max="2" width="40.42578125" customWidth="1"/>
    <col min="3" max="3" width="22.5703125" customWidth="1"/>
    <col min="4" max="4" width="50.42578125" bestFit="1" customWidth="1"/>
    <col min="5" max="5" width="46.28515625" customWidth="1"/>
    <col min="6" max="6" width="14.42578125" bestFit="1" customWidth="1"/>
    <col min="7" max="7" width="34.85546875" hidden="1" customWidth="1"/>
    <col min="8" max="8" width="30" customWidth="1"/>
    <col min="9" max="9" width="23.28515625" customWidth="1"/>
  </cols>
  <sheetData>
    <row r="1" spans="1:9" ht="33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47.2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3" t="s">
        <v>9</v>
      </c>
    </row>
    <row r="3" spans="1:9" ht="18.75">
      <c r="A3" s="6">
        <v>1</v>
      </c>
      <c r="B3" s="6" t="s">
        <v>10</v>
      </c>
      <c r="C3" s="7">
        <v>9912346472</v>
      </c>
      <c r="D3" s="8" t="s">
        <v>11</v>
      </c>
      <c r="E3" s="9" t="s">
        <v>12</v>
      </c>
      <c r="F3" s="10">
        <v>12</v>
      </c>
      <c r="G3" s="10"/>
      <c r="H3" s="11">
        <v>20000</v>
      </c>
      <c r="I3" s="12">
        <v>45320</v>
      </c>
    </row>
    <row r="4" spans="1:9" ht="37.5">
      <c r="A4" s="6">
        <f>A3+1</f>
        <v>2</v>
      </c>
      <c r="B4" s="6" t="s">
        <v>13</v>
      </c>
      <c r="C4" s="7" t="s">
        <v>14</v>
      </c>
      <c r="D4" s="8" t="s">
        <v>15</v>
      </c>
      <c r="E4" s="9" t="s">
        <v>16</v>
      </c>
      <c r="F4" s="10">
        <v>24</v>
      </c>
      <c r="G4" s="10"/>
      <c r="H4" s="11">
        <v>7273552</v>
      </c>
      <c r="I4" s="12">
        <v>45323</v>
      </c>
    </row>
    <row r="5" spans="1:9" ht="18.75">
      <c r="A5" s="6">
        <f t="shared" ref="A5:A41" si="0">A4+1</f>
        <v>3</v>
      </c>
      <c r="B5" s="6" t="s">
        <v>17</v>
      </c>
      <c r="C5" s="7" t="s">
        <v>18</v>
      </c>
      <c r="D5" s="13" t="s">
        <v>19</v>
      </c>
      <c r="E5" s="14" t="s">
        <v>20</v>
      </c>
      <c r="F5" s="15">
        <v>12</v>
      </c>
      <c r="G5" s="15"/>
      <c r="H5" s="16">
        <v>318202.68</v>
      </c>
      <c r="I5" s="17">
        <v>45659</v>
      </c>
    </row>
    <row r="6" spans="1:9" ht="37.5">
      <c r="A6" s="6">
        <f t="shared" si="0"/>
        <v>4</v>
      </c>
      <c r="B6" s="6" t="s">
        <v>21</v>
      </c>
      <c r="C6" s="7" t="s">
        <v>22</v>
      </c>
      <c r="D6" s="8" t="s">
        <v>23</v>
      </c>
      <c r="E6" s="9" t="s">
        <v>24</v>
      </c>
      <c r="F6" s="18">
        <v>12</v>
      </c>
      <c r="G6" s="18"/>
      <c r="H6" s="16">
        <v>1568160</v>
      </c>
      <c r="I6" s="12">
        <v>44987</v>
      </c>
    </row>
    <row r="7" spans="1:9" ht="56.25">
      <c r="A7" s="6">
        <f t="shared" si="0"/>
        <v>5</v>
      </c>
      <c r="B7" s="6" t="s">
        <v>25</v>
      </c>
      <c r="C7" s="7" t="s">
        <v>26</v>
      </c>
      <c r="D7" s="8" t="s">
        <v>27</v>
      </c>
      <c r="E7" s="9" t="s">
        <v>28</v>
      </c>
      <c r="F7" s="10">
        <v>12</v>
      </c>
      <c r="G7" s="10"/>
      <c r="H7" s="16">
        <v>487829.76000000001</v>
      </c>
      <c r="I7" s="12">
        <v>44706</v>
      </c>
    </row>
    <row r="8" spans="1:9" ht="37.5">
      <c r="A8" s="6">
        <f t="shared" si="0"/>
        <v>6</v>
      </c>
      <c r="B8" s="6" t="s">
        <v>29</v>
      </c>
      <c r="C8" s="7" t="s">
        <v>30</v>
      </c>
      <c r="D8" s="8" t="s">
        <v>31</v>
      </c>
      <c r="E8" s="9" t="s">
        <v>32</v>
      </c>
      <c r="F8" s="10">
        <v>12</v>
      </c>
      <c r="G8" s="10"/>
      <c r="H8" s="16">
        <v>59368.52</v>
      </c>
      <c r="I8" s="12">
        <v>44664</v>
      </c>
    </row>
    <row r="9" spans="1:9" ht="18.75">
      <c r="A9" s="6">
        <f t="shared" si="0"/>
        <v>7</v>
      </c>
      <c r="B9" s="6" t="s">
        <v>33</v>
      </c>
      <c r="C9" s="7" t="s">
        <v>34</v>
      </c>
      <c r="D9" s="8" t="s">
        <v>35</v>
      </c>
      <c r="E9" s="9" t="s">
        <v>36</v>
      </c>
      <c r="F9" s="10">
        <v>24</v>
      </c>
      <c r="G9" s="10"/>
      <c r="H9" s="16">
        <v>133200</v>
      </c>
      <c r="I9" s="12">
        <v>44536</v>
      </c>
    </row>
    <row r="10" spans="1:9" ht="37.5">
      <c r="A10" s="6">
        <f t="shared" si="0"/>
        <v>8</v>
      </c>
      <c r="B10" s="19" t="s">
        <v>37</v>
      </c>
      <c r="C10" s="7" t="s">
        <v>38</v>
      </c>
      <c r="D10" s="13" t="s">
        <v>39</v>
      </c>
      <c r="E10" s="9" t="s">
        <v>40</v>
      </c>
      <c r="F10" s="10">
        <v>36</v>
      </c>
      <c r="G10" s="10"/>
      <c r="H10" s="11">
        <v>89630.04</v>
      </c>
      <c r="I10" s="12">
        <v>44771</v>
      </c>
    </row>
    <row r="11" spans="1:9" ht="18.75">
      <c r="A11" s="6">
        <f t="shared" si="0"/>
        <v>9</v>
      </c>
      <c r="B11" s="6" t="s">
        <v>41</v>
      </c>
      <c r="C11" s="6" t="s">
        <v>42</v>
      </c>
      <c r="D11" s="20" t="s">
        <v>43</v>
      </c>
      <c r="E11" s="9" t="s">
        <v>44</v>
      </c>
      <c r="F11" s="10">
        <v>12</v>
      </c>
      <c r="G11" s="10"/>
      <c r="H11" s="16">
        <v>16193.84</v>
      </c>
      <c r="I11" s="12">
        <v>44844</v>
      </c>
    </row>
    <row r="12" spans="1:9" ht="37.5">
      <c r="A12" s="6">
        <f t="shared" si="0"/>
        <v>10</v>
      </c>
      <c r="B12" s="6" t="s">
        <v>45</v>
      </c>
      <c r="C12" s="7" t="s">
        <v>46</v>
      </c>
      <c r="D12" s="8" t="s">
        <v>47</v>
      </c>
      <c r="E12" s="9" t="s">
        <v>48</v>
      </c>
      <c r="F12" s="10">
        <v>60</v>
      </c>
      <c r="G12" s="10"/>
      <c r="H12" s="11">
        <v>61712354.689999998</v>
      </c>
      <c r="I12" s="12">
        <v>44895</v>
      </c>
    </row>
    <row r="13" spans="1:9" ht="18.75">
      <c r="A13" s="6">
        <f t="shared" si="0"/>
        <v>11</v>
      </c>
      <c r="B13" s="6" t="s">
        <v>49</v>
      </c>
      <c r="C13" s="6" t="s">
        <v>50</v>
      </c>
      <c r="D13" s="8" t="s">
        <v>51</v>
      </c>
      <c r="E13" s="9" t="s">
        <v>52</v>
      </c>
      <c r="F13" s="10">
        <v>24</v>
      </c>
      <c r="G13" s="10"/>
      <c r="H13" s="21">
        <v>21983.56</v>
      </c>
      <c r="I13" s="12">
        <v>44888</v>
      </c>
    </row>
    <row r="14" spans="1:9" ht="37.5">
      <c r="A14" s="6">
        <f t="shared" si="0"/>
        <v>12</v>
      </c>
      <c r="B14" s="6" t="s">
        <v>53</v>
      </c>
      <c r="C14" s="6" t="s">
        <v>54</v>
      </c>
      <c r="D14" s="8" t="s">
        <v>55</v>
      </c>
      <c r="E14" s="9" t="s">
        <v>56</v>
      </c>
      <c r="F14" s="10">
        <v>12</v>
      </c>
      <c r="G14" s="10"/>
      <c r="H14" s="21">
        <v>3466769.48</v>
      </c>
      <c r="I14" s="12">
        <v>44944</v>
      </c>
    </row>
    <row r="15" spans="1:9" ht="37.5">
      <c r="A15" s="6">
        <f t="shared" si="0"/>
        <v>13</v>
      </c>
      <c r="B15" s="6" t="s">
        <v>57</v>
      </c>
      <c r="C15" s="6" t="s">
        <v>58</v>
      </c>
      <c r="D15" s="8" t="s">
        <v>59</v>
      </c>
      <c r="E15" s="9" t="s">
        <v>60</v>
      </c>
      <c r="F15" s="10">
        <v>12</v>
      </c>
      <c r="G15" s="10"/>
      <c r="H15" s="16">
        <v>1590000</v>
      </c>
      <c r="I15" s="12">
        <v>45476</v>
      </c>
    </row>
    <row r="16" spans="1:9" ht="75">
      <c r="A16" s="6">
        <f t="shared" si="0"/>
        <v>14</v>
      </c>
      <c r="B16" s="6" t="s">
        <v>61</v>
      </c>
      <c r="C16" s="6" t="s">
        <v>58</v>
      </c>
      <c r="D16" s="8" t="s">
        <v>62</v>
      </c>
      <c r="E16" s="22" t="s">
        <v>63</v>
      </c>
      <c r="F16" s="10">
        <v>12</v>
      </c>
      <c r="G16" s="10"/>
      <c r="H16" s="16">
        <v>44526.44</v>
      </c>
      <c r="I16" s="12">
        <v>45779</v>
      </c>
    </row>
    <row r="17" spans="1:9" ht="37.5">
      <c r="A17" s="6">
        <f t="shared" si="0"/>
        <v>15</v>
      </c>
      <c r="B17" s="6" t="s">
        <v>64</v>
      </c>
      <c r="C17" s="6" t="s">
        <v>65</v>
      </c>
      <c r="D17" s="8" t="s">
        <v>66</v>
      </c>
      <c r="E17" s="22" t="s">
        <v>67</v>
      </c>
      <c r="F17" s="10">
        <v>12</v>
      </c>
      <c r="G17" s="10"/>
      <c r="H17" s="16">
        <v>607500</v>
      </c>
      <c r="I17" s="12">
        <v>45026</v>
      </c>
    </row>
    <row r="18" spans="1:9" s="23" customFormat="1" ht="37.5">
      <c r="A18" s="6">
        <f t="shared" si="0"/>
        <v>16</v>
      </c>
      <c r="B18" s="6" t="s">
        <v>68</v>
      </c>
      <c r="C18" s="6" t="s">
        <v>69</v>
      </c>
      <c r="D18" s="8" t="s">
        <v>70</v>
      </c>
      <c r="E18" s="9" t="s">
        <v>71</v>
      </c>
      <c r="F18" s="10">
        <v>36</v>
      </c>
      <c r="G18" s="10"/>
      <c r="H18" s="16">
        <v>249830.07</v>
      </c>
      <c r="I18" s="12">
        <v>45170</v>
      </c>
    </row>
    <row r="19" spans="1:9" ht="75">
      <c r="A19" s="6">
        <f t="shared" si="0"/>
        <v>17</v>
      </c>
      <c r="B19" s="6" t="s">
        <v>72</v>
      </c>
      <c r="C19" s="6" t="s">
        <v>73</v>
      </c>
      <c r="D19" s="8" t="s">
        <v>62</v>
      </c>
      <c r="E19" s="9" t="s">
        <v>74</v>
      </c>
      <c r="F19" s="10">
        <v>12</v>
      </c>
      <c r="G19" s="24">
        <v>132378</v>
      </c>
      <c r="H19" s="21">
        <v>358779</v>
      </c>
      <c r="I19" s="12">
        <v>46059</v>
      </c>
    </row>
    <row r="20" spans="1:9" ht="56.25">
      <c r="A20" s="6">
        <f t="shared" si="0"/>
        <v>18</v>
      </c>
      <c r="B20" s="6" t="s">
        <v>75</v>
      </c>
      <c r="C20" s="6" t="s">
        <v>76</v>
      </c>
      <c r="D20" s="8" t="s">
        <v>77</v>
      </c>
      <c r="E20" s="22" t="s">
        <v>78</v>
      </c>
      <c r="F20" s="10">
        <v>18</v>
      </c>
      <c r="G20" s="10"/>
      <c r="H20" s="21">
        <v>635904</v>
      </c>
      <c r="I20" s="12">
        <v>45429</v>
      </c>
    </row>
    <row r="21" spans="1:9" ht="75">
      <c r="A21" s="6">
        <f t="shared" si="0"/>
        <v>19</v>
      </c>
      <c r="B21" s="6" t="s">
        <v>79</v>
      </c>
      <c r="C21" s="6" t="s">
        <v>80</v>
      </c>
      <c r="D21" s="8" t="s">
        <v>81</v>
      </c>
      <c r="E21" s="22" t="s">
        <v>82</v>
      </c>
      <c r="F21" s="6">
        <v>24</v>
      </c>
      <c r="G21" s="24">
        <f>H21/2</f>
        <v>560000</v>
      </c>
      <c r="H21" s="21">
        <v>1120000</v>
      </c>
      <c r="I21" s="12">
        <v>45471</v>
      </c>
    </row>
    <row r="22" spans="1:9" ht="75">
      <c r="A22" s="6">
        <f t="shared" si="0"/>
        <v>20</v>
      </c>
      <c r="B22" s="6" t="s">
        <v>83</v>
      </c>
      <c r="C22" s="6" t="s">
        <v>84</v>
      </c>
      <c r="D22" s="8" t="s">
        <v>85</v>
      </c>
      <c r="E22" s="22" t="s">
        <v>86</v>
      </c>
      <c r="F22" s="6">
        <v>18</v>
      </c>
      <c r="G22" s="21">
        <v>777506</v>
      </c>
      <c r="H22" s="21">
        <v>777506</v>
      </c>
      <c r="I22" s="12">
        <v>45537</v>
      </c>
    </row>
    <row r="23" spans="1:9" ht="281.25">
      <c r="A23" s="6">
        <f t="shared" si="0"/>
        <v>21</v>
      </c>
      <c r="B23" s="6" t="s">
        <v>87</v>
      </c>
      <c r="C23" s="6" t="s">
        <v>88</v>
      </c>
      <c r="D23" s="8" t="s">
        <v>89</v>
      </c>
      <c r="E23" s="22" t="s">
        <v>90</v>
      </c>
      <c r="F23" s="6">
        <v>24</v>
      </c>
      <c r="G23" s="6"/>
      <c r="H23" s="21">
        <v>993794.87</v>
      </c>
      <c r="I23" s="12">
        <v>45548</v>
      </c>
    </row>
    <row r="24" spans="1:9" ht="75">
      <c r="A24" s="6">
        <f t="shared" si="0"/>
        <v>22</v>
      </c>
      <c r="B24" s="6" t="s">
        <v>91</v>
      </c>
      <c r="C24" s="6" t="s">
        <v>92</v>
      </c>
      <c r="D24" s="8" t="s">
        <v>62</v>
      </c>
      <c r="E24" s="22" t="s">
        <v>93</v>
      </c>
      <c r="F24" s="6">
        <v>24</v>
      </c>
      <c r="G24" s="6"/>
      <c r="H24" s="21">
        <v>57264</v>
      </c>
      <c r="I24" s="12">
        <v>45576</v>
      </c>
    </row>
    <row r="25" spans="1:9" ht="56.25">
      <c r="A25" s="6">
        <f t="shared" si="0"/>
        <v>23</v>
      </c>
      <c r="B25" s="6" t="s">
        <v>94</v>
      </c>
      <c r="C25" s="25" t="s">
        <v>95</v>
      </c>
      <c r="D25" s="8" t="s">
        <v>96</v>
      </c>
      <c r="E25" s="22" t="s">
        <v>97</v>
      </c>
      <c r="F25" s="6">
        <v>24</v>
      </c>
      <c r="G25" s="6"/>
      <c r="H25" s="26">
        <v>2570640</v>
      </c>
      <c r="I25" s="12">
        <v>45676</v>
      </c>
    </row>
    <row r="26" spans="1:9" ht="75">
      <c r="A26" s="6">
        <f t="shared" si="0"/>
        <v>24</v>
      </c>
      <c r="B26" s="6" t="s">
        <v>98</v>
      </c>
      <c r="C26" s="27" t="s">
        <v>99</v>
      </c>
      <c r="D26" s="8" t="s">
        <v>100</v>
      </c>
      <c r="E26" s="22" t="s">
        <v>101</v>
      </c>
      <c r="F26" s="6">
        <v>18</v>
      </c>
      <c r="G26" s="6"/>
      <c r="H26" s="26">
        <v>1123200</v>
      </c>
      <c r="I26" s="12">
        <v>45686</v>
      </c>
    </row>
    <row r="27" spans="1:9" ht="131.25">
      <c r="A27" s="6">
        <f t="shared" si="0"/>
        <v>25</v>
      </c>
      <c r="B27" s="6" t="s">
        <v>102</v>
      </c>
      <c r="C27" s="27" t="s">
        <v>103</v>
      </c>
      <c r="D27" s="8" t="s">
        <v>104</v>
      </c>
      <c r="E27" s="22" t="s">
        <v>105</v>
      </c>
      <c r="F27" s="28">
        <v>60</v>
      </c>
      <c r="G27" s="28"/>
      <c r="H27" s="29">
        <v>11339595.6</v>
      </c>
      <c r="I27" s="30">
        <v>45792</v>
      </c>
    </row>
    <row r="28" spans="1:9" ht="37.5">
      <c r="A28" s="6">
        <f t="shared" si="0"/>
        <v>26</v>
      </c>
      <c r="B28" s="31" t="s">
        <v>106</v>
      </c>
      <c r="C28" s="32" t="s">
        <v>107</v>
      </c>
      <c r="D28" s="33" t="s">
        <v>108</v>
      </c>
      <c r="E28" s="22" t="s">
        <v>109</v>
      </c>
      <c r="F28" s="31">
        <v>12</v>
      </c>
      <c r="G28" s="31"/>
      <c r="H28" s="34">
        <v>25542</v>
      </c>
      <c r="I28" s="35">
        <v>45798</v>
      </c>
    </row>
    <row r="29" spans="1:9" ht="112.5">
      <c r="A29" s="6">
        <f t="shared" si="0"/>
        <v>27</v>
      </c>
      <c r="B29" s="36" t="s">
        <v>110</v>
      </c>
      <c r="C29" s="36" t="s">
        <v>111</v>
      </c>
      <c r="D29" s="37" t="s">
        <v>112</v>
      </c>
      <c r="E29" s="32" t="s">
        <v>113</v>
      </c>
      <c r="F29" s="36">
        <v>36</v>
      </c>
      <c r="G29" s="36"/>
      <c r="H29" s="38">
        <v>2090826.16</v>
      </c>
      <c r="I29" s="39">
        <v>45783</v>
      </c>
    </row>
    <row r="30" spans="1:9" ht="93.75">
      <c r="A30" s="6">
        <f t="shared" si="0"/>
        <v>28</v>
      </c>
      <c r="B30" s="36" t="s">
        <v>114</v>
      </c>
      <c r="C30" s="40" t="s">
        <v>115</v>
      </c>
      <c r="D30" s="41" t="s">
        <v>116</v>
      </c>
      <c r="E30" s="32" t="s">
        <v>117</v>
      </c>
      <c r="F30" s="36">
        <v>36</v>
      </c>
      <c r="G30" s="36"/>
      <c r="H30" s="38">
        <v>798855.04</v>
      </c>
      <c r="I30" s="39">
        <v>45783</v>
      </c>
    </row>
    <row r="31" spans="1:9" ht="37.5">
      <c r="A31" s="6">
        <f t="shared" si="0"/>
        <v>29</v>
      </c>
      <c r="B31" s="42" t="s">
        <v>118</v>
      </c>
      <c r="C31" s="43" t="s">
        <v>119</v>
      </c>
      <c r="D31" s="8" t="s">
        <v>100</v>
      </c>
      <c r="E31" s="9" t="s">
        <v>120</v>
      </c>
      <c r="F31" s="42">
        <v>60</v>
      </c>
      <c r="G31" s="42"/>
      <c r="H31" s="44">
        <v>49282.75</v>
      </c>
      <c r="I31" s="45" t="s">
        <v>121</v>
      </c>
    </row>
    <row r="32" spans="1:9" ht="216" customHeight="1">
      <c r="A32" s="6">
        <f t="shared" si="0"/>
        <v>30</v>
      </c>
      <c r="B32" s="42" t="s">
        <v>122</v>
      </c>
      <c r="C32" s="43" t="s">
        <v>123</v>
      </c>
      <c r="D32" s="46" t="s">
        <v>124</v>
      </c>
      <c r="E32" s="47" t="s">
        <v>125</v>
      </c>
      <c r="F32" s="42">
        <v>12</v>
      </c>
      <c r="G32" s="42"/>
      <c r="H32" s="44">
        <v>186583.92</v>
      </c>
      <c r="I32" s="45" t="s">
        <v>126</v>
      </c>
    </row>
    <row r="33" spans="1:9" ht="18.75">
      <c r="A33" s="6">
        <f t="shared" si="0"/>
        <v>31</v>
      </c>
      <c r="B33" s="42" t="s">
        <v>127</v>
      </c>
      <c r="C33" s="43" t="s">
        <v>128</v>
      </c>
      <c r="D33" s="46" t="s">
        <v>100</v>
      </c>
      <c r="E33" s="47" t="s">
        <v>129</v>
      </c>
      <c r="F33" s="42">
        <v>12</v>
      </c>
      <c r="G33" s="42"/>
      <c r="H33" s="44">
        <v>5000000</v>
      </c>
      <c r="I33" s="45">
        <v>45880</v>
      </c>
    </row>
    <row r="34" spans="1:9" ht="37.5">
      <c r="A34" s="6">
        <f t="shared" si="0"/>
        <v>32</v>
      </c>
      <c r="B34" s="36" t="s">
        <v>130</v>
      </c>
      <c r="C34" s="40" t="s">
        <v>131</v>
      </c>
      <c r="D34" s="41" t="s">
        <v>132</v>
      </c>
      <c r="E34" s="32" t="s">
        <v>133</v>
      </c>
      <c r="F34" s="36">
        <v>12</v>
      </c>
      <c r="G34" s="48"/>
      <c r="H34" s="38">
        <v>1302.8900000000001</v>
      </c>
      <c r="I34" s="39">
        <v>45973</v>
      </c>
    </row>
    <row r="35" spans="1:9" ht="56.25">
      <c r="A35" s="6">
        <f t="shared" si="0"/>
        <v>33</v>
      </c>
      <c r="B35" s="43" t="s">
        <v>134</v>
      </c>
      <c r="C35" s="43" t="s">
        <v>135</v>
      </c>
      <c r="D35" s="46" t="s">
        <v>136</v>
      </c>
      <c r="E35" s="49" t="s">
        <v>137</v>
      </c>
      <c r="F35" s="42">
        <v>24</v>
      </c>
      <c r="G35" s="50"/>
      <c r="H35" s="44">
        <v>167044.23000000001</v>
      </c>
      <c r="I35" s="39">
        <v>46065</v>
      </c>
    </row>
    <row r="36" spans="1:9" ht="131.25">
      <c r="A36" s="6">
        <f t="shared" si="0"/>
        <v>34</v>
      </c>
      <c r="B36" s="44" t="s">
        <v>138</v>
      </c>
      <c r="C36" s="44" t="s">
        <v>139</v>
      </c>
      <c r="D36" s="51" t="s">
        <v>140</v>
      </c>
      <c r="E36" s="52" t="s">
        <v>141</v>
      </c>
      <c r="F36" s="42">
        <v>12</v>
      </c>
      <c r="G36" s="44"/>
      <c r="H36" s="44">
        <v>808829.79</v>
      </c>
      <c r="I36" s="39">
        <v>46035</v>
      </c>
    </row>
    <row r="37" spans="1:9" ht="75">
      <c r="A37" s="6">
        <f t="shared" si="0"/>
        <v>35</v>
      </c>
      <c r="B37" s="6" t="s">
        <v>142</v>
      </c>
      <c r="C37" s="53" t="s">
        <v>143</v>
      </c>
      <c r="D37" s="51" t="s">
        <v>144</v>
      </c>
      <c r="E37" s="52" t="s">
        <v>145</v>
      </c>
      <c r="F37" s="42">
        <v>12</v>
      </c>
      <c r="G37" s="54"/>
      <c r="H37" s="44">
        <v>2066538.46</v>
      </c>
      <c r="I37" s="39">
        <v>46129</v>
      </c>
    </row>
    <row r="38" spans="1:9" ht="56.25">
      <c r="A38" s="6">
        <f t="shared" si="0"/>
        <v>36</v>
      </c>
      <c r="B38" s="6" t="s">
        <v>134</v>
      </c>
      <c r="C38" s="53" t="s">
        <v>135</v>
      </c>
      <c r="D38" s="51" t="s">
        <v>146</v>
      </c>
      <c r="E38" s="52" t="s">
        <v>147</v>
      </c>
      <c r="F38" s="42">
        <v>24</v>
      </c>
      <c r="G38" s="54"/>
      <c r="H38" s="44">
        <v>167044.23000000001</v>
      </c>
      <c r="I38" s="39">
        <v>46065</v>
      </c>
    </row>
    <row r="39" spans="1:9" ht="18.75">
      <c r="A39" s="6">
        <f t="shared" si="0"/>
        <v>37</v>
      </c>
      <c r="B39" s="6" t="s">
        <v>148</v>
      </c>
      <c r="C39" s="53" t="s">
        <v>149</v>
      </c>
      <c r="D39" s="51" t="s">
        <v>150</v>
      </c>
      <c r="E39" s="52" t="s">
        <v>151</v>
      </c>
      <c r="F39" s="42">
        <v>24</v>
      </c>
      <c r="G39" s="54"/>
      <c r="H39" s="44">
        <v>504000</v>
      </c>
      <c r="I39" s="39">
        <v>46156</v>
      </c>
    </row>
    <row r="40" spans="1:9" ht="37.5">
      <c r="A40" s="6">
        <f t="shared" si="0"/>
        <v>38</v>
      </c>
      <c r="B40" s="6" t="s">
        <v>152</v>
      </c>
      <c r="C40" s="53" t="s">
        <v>153</v>
      </c>
      <c r="D40" s="51" t="s">
        <v>154</v>
      </c>
      <c r="E40" s="52" t="s">
        <v>155</v>
      </c>
      <c r="F40" s="42">
        <v>36</v>
      </c>
      <c r="G40" s="54"/>
      <c r="H40" s="44">
        <v>5448521.8799999999</v>
      </c>
      <c r="I40" s="39">
        <v>46157</v>
      </c>
    </row>
    <row r="41" spans="1:9" ht="93.75">
      <c r="A41" s="6">
        <f t="shared" si="0"/>
        <v>39</v>
      </c>
      <c r="B41" s="6" t="s">
        <v>156</v>
      </c>
      <c r="C41" s="55" t="s">
        <v>157</v>
      </c>
      <c r="D41" s="51" t="s">
        <v>158</v>
      </c>
      <c r="E41" s="52" t="s">
        <v>159</v>
      </c>
      <c r="F41" s="42" t="s">
        <v>160</v>
      </c>
      <c r="G41" s="54"/>
      <c r="H41" s="44">
        <v>27238.21</v>
      </c>
      <c r="I41" s="39">
        <v>46134</v>
      </c>
    </row>
  </sheetData>
  <autoFilter ref="A2:I41">
    <filterColumn colId="3"/>
  </autoFilter>
  <mergeCells count="1">
    <mergeCell ref="A1:I1"/>
  </mergeCells>
  <printOptions horizontalCentered="1"/>
  <pageMargins left="3.937007874015748E-2" right="3.937007874015748E-2" top="3.937007874015748E-2" bottom="3.937007874015748E-2" header="0.31496062992125984" footer="0.31496062992125984"/>
  <pageSetup paperSize="9" scale="28" orientation="portrait" r:id="rId1"/>
  <rowBreaks count="1" manualBreakCount="1">
    <brk id="29" max="1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maio_2026</vt:lpstr>
      <vt:lpstr>maio_2026!Area_de_impressao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rperes</dc:creator>
  <cp:lastModifiedBy>rperes</cp:lastModifiedBy>
  <dcterms:created xsi:type="dcterms:W3CDTF">2026-05-27T20:55:58Z</dcterms:created>
  <dcterms:modified xsi:type="dcterms:W3CDTF">2026-05-27T20:56:43Z</dcterms:modified>
</cp:coreProperties>
</file>